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6380" windowHeight="8190" tabRatio="856" activeTab="8"/>
  </bookViews>
  <sheets>
    <sheet name="Раздвижная сист. Стандарт" sheetId="1" r:id="rId1"/>
    <sheet name="NOVA" sheetId="4" r:id="rId2"/>
    <sheet name="Сист. &quot;4 в 1&quot;" sheetId="13" r:id="rId3"/>
    <sheet name="Slim Line декор" sheetId="12" r:id="rId4"/>
    <sheet name="Slim line" sheetId="6" r:id="rId5"/>
    <sheet name="Фасадный профиль" sheetId="8" r:id="rId6"/>
    <sheet name="Сист. Стеллаж" sheetId="7" r:id="rId7"/>
    <sheet name="Фурнитура раздвижной сист." sheetId="3" r:id="rId8"/>
    <sheet name="GOLA" sheetId="14" r:id="rId9"/>
  </sheets>
  <definedNames>
    <definedName name="__xlnm.Print_Area" localSheetId="1">NOVA!$A$1:$J$62</definedName>
    <definedName name="__xlnm.Print_Area" localSheetId="0">'Раздвижная сист. Стандарт'!$A$2:$AH$82</definedName>
    <definedName name="__xlnm.Print_Area" localSheetId="6">'Сист. Стеллаж'!$A$1:$L$43</definedName>
    <definedName name="__xlnm.Print_Area" localSheetId="7">'Фурнитура раздвижной сист.'!$A$1:$K$57</definedName>
    <definedName name="__xlnm.Print_Titles" localSheetId="2">'Сист. "4 в 1"'!$14:$15</definedName>
    <definedName name="Z_3D3422F3_64CF_45D3_9497_D8389B83E600_.wvu.Cols" localSheetId="0">NA()</definedName>
    <definedName name="Z_3D3422F3_64CF_45D3_9497_D8389B83E600_.wvu.Cols" localSheetId="7">NA()</definedName>
    <definedName name="Z_3D3422F3_64CF_45D3_9497_D8389B83E600_.wvu.PrintArea" localSheetId="1">NOVA!$A$10:$I$61</definedName>
    <definedName name="Z_3D3422F3_64CF_45D3_9497_D8389B83E600_.wvu.PrintArea" localSheetId="0">NA()</definedName>
    <definedName name="Z_3D3422F3_64CF_45D3_9497_D8389B83E600_.wvu.PrintArea" localSheetId="2">'Сист. "4 в 1"'!$A$1:$K$119</definedName>
    <definedName name="Z_3D3422F3_64CF_45D3_9497_D8389B83E600_.wvu.PrintArea" localSheetId="6">'Сист. Стеллаж'!$A$13:$L$42</definedName>
    <definedName name="Z_3D3422F3_64CF_45D3_9497_D8389B83E600_.wvu.PrintArea" localSheetId="7">NA()</definedName>
    <definedName name="Z_3D3422F3_64CF_45D3_9497_D8389B83E600_.wvu.PrintTitles" localSheetId="2">'Сист. "4 в 1"'!$15:$15</definedName>
    <definedName name="Z_E202E120_51F7_4D56_8CA8_29DFE2C628C5_.wvu.Cols" localSheetId="0">NA()</definedName>
    <definedName name="Z_E202E120_51F7_4D56_8CA8_29DFE2C628C5_.wvu.Cols" localSheetId="7">NA()</definedName>
    <definedName name="Z_E202E120_51F7_4D56_8CA8_29DFE2C628C5_.wvu.PrintArea" localSheetId="1">NOVA!$A$10:$I$61</definedName>
    <definedName name="Z_E202E120_51F7_4D56_8CA8_29DFE2C628C5_.wvu.PrintArea" localSheetId="0">NA()</definedName>
    <definedName name="Z_E202E120_51F7_4D56_8CA8_29DFE2C628C5_.wvu.PrintArea" localSheetId="2">'Сист. "4 в 1"'!$A$1:$K$119</definedName>
    <definedName name="Z_E202E120_51F7_4D56_8CA8_29DFE2C628C5_.wvu.PrintArea" localSheetId="6">'Сист. Стеллаж'!$A$13:$L$42</definedName>
    <definedName name="Z_E202E120_51F7_4D56_8CA8_29DFE2C628C5_.wvu.PrintArea" localSheetId="7">NA()</definedName>
    <definedName name="Z_E202E120_51F7_4D56_8CA8_29DFE2C628C5_.wvu.PrintTitles" localSheetId="2">'Сист. "4 в 1"'!$15:$15</definedName>
    <definedName name="_xlnm.Print_Titles" localSheetId="2">'Сист. "4 в 1"'!$14:$15</definedName>
    <definedName name="_xlnm.Print_Area" localSheetId="1">NOVA!$A$1:$J$62</definedName>
    <definedName name="_xlnm.Print_Area" localSheetId="0">'Раздвижная сист. Стандарт'!$A$2:$AH$82</definedName>
    <definedName name="_xlnm.Print_Area" localSheetId="6">'Сист. Стеллаж'!$A$1:$L$43</definedName>
    <definedName name="_xlnm.Print_Area" localSheetId="7">'Фурнитура раздвижной сист.'!$A$1:$K$57</definedName>
  </definedNames>
  <calcPr calcId="145621"/>
</workbook>
</file>

<file path=xl/calcChain.xml><?xml version="1.0" encoding="utf-8"?>
<calcChain xmlns="http://schemas.openxmlformats.org/spreadsheetml/2006/main">
  <c r="H58" i="14" l="1"/>
  <c r="H62" i="14"/>
  <c r="H61" i="14"/>
  <c r="H60" i="14"/>
  <c r="H59" i="14"/>
  <c r="H57" i="14"/>
  <c r="H56" i="14"/>
  <c r="H54" i="14"/>
  <c r="H53" i="14"/>
  <c r="H52" i="14"/>
  <c r="H50" i="14"/>
  <c r="H49" i="14"/>
  <c r="H47" i="14"/>
  <c r="H45" i="14"/>
  <c r="H44" i="14"/>
  <c r="H43" i="14"/>
  <c r="H42" i="14"/>
  <c r="H41" i="14"/>
  <c r="H39" i="14"/>
  <c r="H37" i="14"/>
  <c r="H36" i="14"/>
  <c r="H35" i="14"/>
  <c r="H34" i="14"/>
  <c r="H33" i="14"/>
  <c r="H32" i="14"/>
  <c r="H31" i="14"/>
  <c r="H30" i="14"/>
  <c r="H29" i="14"/>
  <c r="H27" i="14"/>
  <c r="H25" i="14"/>
  <c r="H24" i="14"/>
  <c r="H23" i="14"/>
  <c r="H21" i="14"/>
  <c r="H19" i="14" l="1"/>
  <c r="H55" i="14"/>
  <c r="H76" i="1" l="1"/>
  <c r="I76" i="1"/>
  <c r="AD49" i="1"/>
  <c r="AB49" i="1"/>
  <c r="AD48" i="1"/>
  <c r="AB48" i="1"/>
  <c r="AD47" i="1"/>
  <c r="AB47" i="1"/>
  <c r="AD46" i="1"/>
  <c r="AB46" i="1"/>
  <c r="AD45" i="1"/>
  <c r="AB45" i="1"/>
  <c r="AD44" i="1"/>
  <c r="AB44" i="1"/>
  <c r="AD43" i="1"/>
  <c r="AB43" i="1"/>
  <c r="Z49" i="1"/>
  <c r="Y49" i="1"/>
  <c r="X49" i="1"/>
  <c r="Z48" i="1"/>
  <c r="Y48" i="1"/>
  <c r="X48" i="1"/>
  <c r="Z47" i="1"/>
  <c r="Y47" i="1"/>
  <c r="X47" i="1"/>
  <c r="Z46" i="1"/>
  <c r="Y46" i="1"/>
  <c r="X46" i="1"/>
  <c r="Z45" i="1"/>
  <c r="Y45" i="1"/>
  <c r="X45" i="1"/>
  <c r="Z44" i="1"/>
  <c r="Y44" i="1"/>
  <c r="X44" i="1"/>
  <c r="Z43" i="1"/>
  <c r="Y43" i="1"/>
  <c r="X43" i="1"/>
  <c r="AB53" i="1"/>
  <c r="AD53" i="1"/>
  <c r="F59" i="6" l="1"/>
  <c r="F58" i="6"/>
  <c r="F57" i="6"/>
  <c r="F56" i="6"/>
  <c r="F52" i="6"/>
  <c r="F51" i="6"/>
  <c r="F50" i="6"/>
  <c r="F49" i="6"/>
  <c r="F48" i="6"/>
  <c r="F47" i="6"/>
  <c r="F26" i="6"/>
  <c r="F25" i="6"/>
  <c r="F24" i="6"/>
  <c r="F23" i="6"/>
  <c r="W9" i="1" l="1"/>
  <c r="I49" i="3" l="1"/>
  <c r="I39" i="3"/>
  <c r="H40" i="8" l="1"/>
  <c r="H30" i="8"/>
  <c r="H29" i="8"/>
  <c r="H24" i="8"/>
  <c r="N71" i="1" l="1"/>
  <c r="N70" i="1"/>
  <c r="L71" i="1"/>
  <c r="L70" i="1"/>
  <c r="J71" i="1"/>
  <c r="J70" i="1"/>
  <c r="H70" i="1"/>
  <c r="D71" i="1"/>
  <c r="D70" i="1"/>
  <c r="N67" i="1"/>
  <c r="N66" i="1"/>
  <c r="N65" i="1"/>
  <c r="N64" i="1"/>
  <c r="N63" i="1"/>
  <c r="N62" i="1"/>
  <c r="L67" i="1"/>
  <c r="L66" i="1"/>
  <c r="L65" i="1"/>
  <c r="L64" i="1"/>
  <c r="L63" i="1"/>
  <c r="L62" i="1"/>
  <c r="J65" i="1"/>
  <c r="J64" i="1"/>
  <c r="J62" i="1"/>
  <c r="H67" i="1"/>
  <c r="H66" i="1"/>
  <c r="H64" i="1"/>
  <c r="H63" i="1"/>
  <c r="H62" i="1"/>
  <c r="F67" i="1"/>
  <c r="F66" i="1"/>
  <c r="F65" i="1"/>
  <c r="F64" i="1"/>
  <c r="F63" i="1"/>
  <c r="F62" i="1"/>
  <c r="D67" i="1"/>
  <c r="D66" i="1"/>
  <c r="D65" i="1"/>
  <c r="D64" i="1"/>
  <c r="D63" i="1"/>
  <c r="D62" i="1"/>
  <c r="AD42" i="1"/>
  <c r="AB42" i="1"/>
  <c r="AD41" i="1"/>
  <c r="AB41" i="1"/>
  <c r="AD40" i="1"/>
  <c r="AB40" i="1"/>
  <c r="AD39" i="1"/>
  <c r="AB39" i="1"/>
  <c r="AD38" i="1"/>
  <c r="AB38" i="1"/>
  <c r="AD37" i="1"/>
  <c r="AB37" i="1"/>
  <c r="AD36" i="1"/>
  <c r="AB36" i="1"/>
  <c r="AD35" i="1"/>
  <c r="AB35" i="1"/>
  <c r="AD34" i="1"/>
  <c r="AB34" i="1"/>
  <c r="AD33" i="1"/>
  <c r="AB33" i="1"/>
  <c r="AD32" i="1"/>
  <c r="AB32" i="1"/>
  <c r="AD31" i="1"/>
  <c r="AB31" i="1"/>
  <c r="AD27" i="1"/>
  <c r="AB27" i="1"/>
  <c r="AD24" i="1"/>
  <c r="AB24" i="1"/>
  <c r="AD23" i="1"/>
  <c r="AB23" i="1"/>
  <c r="AD21" i="1"/>
  <c r="AB21" i="1"/>
  <c r="AD20" i="1"/>
  <c r="AB20" i="1"/>
  <c r="AD19" i="1"/>
  <c r="AB19" i="1"/>
  <c r="Z42" i="1" l="1"/>
  <c r="Y42" i="1"/>
  <c r="X42" i="1"/>
  <c r="Z41" i="1"/>
  <c r="Y41" i="1"/>
  <c r="X41" i="1"/>
  <c r="Z40" i="1"/>
  <c r="Y40" i="1"/>
  <c r="X40" i="1"/>
  <c r="Z39" i="1"/>
  <c r="Y39" i="1"/>
  <c r="X39" i="1"/>
  <c r="Z38" i="1"/>
  <c r="Y38" i="1"/>
  <c r="X38" i="1"/>
  <c r="Z37" i="1"/>
  <c r="Y37" i="1"/>
  <c r="X37" i="1"/>
  <c r="Z36" i="1"/>
  <c r="Y36" i="1"/>
  <c r="X36" i="1"/>
  <c r="Z35" i="1"/>
  <c r="Y35" i="1"/>
  <c r="X35" i="1"/>
  <c r="Z34" i="1"/>
  <c r="Y34" i="1"/>
  <c r="X34" i="1"/>
  <c r="Z33" i="1"/>
  <c r="Y33" i="1"/>
  <c r="X33" i="1"/>
  <c r="Z32" i="1"/>
  <c r="Y32" i="1"/>
  <c r="X32" i="1"/>
  <c r="Z31" i="1"/>
  <c r="Y31" i="1"/>
  <c r="X31" i="1"/>
  <c r="Z28" i="1"/>
  <c r="Y28" i="1"/>
  <c r="X28" i="1"/>
  <c r="Z27" i="1"/>
  <c r="Y27" i="1"/>
  <c r="X27" i="1"/>
  <c r="Z24" i="1"/>
  <c r="Y24" i="1"/>
  <c r="X24" i="1"/>
  <c r="Z23" i="1"/>
  <c r="Y23" i="1"/>
  <c r="X23" i="1"/>
  <c r="Z22" i="1"/>
  <c r="Y22" i="1"/>
  <c r="X22" i="1"/>
  <c r="Z21" i="1"/>
  <c r="Y21" i="1"/>
  <c r="X21" i="1"/>
  <c r="Z20" i="1"/>
  <c r="Y20" i="1"/>
  <c r="X20" i="1"/>
  <c r="Z19" i="1"/>
  <c r="Y19" i="1"/>
  <c r="X19" i="1"/>
  <c r="G17" i="13" l="1"/>
  <c r="G19" i="13"/>
  <c r="G24" i="13"/>
  <c r="G25" i="13"/>
  <c r="G26" i="13"/>
  <c r="G31" i="13"/>
  <c r="G32" i="13"/>
  <c r="G33" i="13"/>
  <c r="G34" i="13"/>
  <c r="G35" i="13"/>
  <c r="G36" i="13"/>
  <c r="G37" i="13"/>
  <c r="G38" i="13"/>
  <c r="G42" i="13"/>
  <c r="G43" i="13"/>
  <c r="G44" i="13"/>
  <c r="G49" i="13"/>
  <c r="G50" i="13"/>
  <c r="G51" i="13"/>
  <c r="G56" i="13"/>
  <c r="G57" i="13"/>
  <c r="G58" i="13"/>
  <c r="I54" i="3" l="1"/>
  <c r="I53" i="3"/>
  <c r="I52" i="3"/>
  <c r="I51" i="3"/>
  <c r="I50" i="3"/>
  <c r="I48" i="3"/>
  <c r="X9" i="1" l="1"/>
  <c r="H42" i="8"/>
  <c r="H33" i="8"/>
  <c r="H32" i="8"/>
  <c r="H19" i="8"/>
  <c r="H25" i="8"/>
  <c r="H31" i="8"/>
  <c r="H34" i="8"/>
  <c r="H35" i="8"/>
  <c r="H36" i="8"/>
  <c r="H37" i="8"/>
  <c r="H38" i="8"/>
  <c r="H39" i="8"/>
  <c r="H43" i="8"/>
  <c r="H44" i="8"/>
  <c r="H45" i="8"/>
  <c r="H46" i="8"/>
  <c r="H47" i="8"/>
  <c r="H48" i="8"/>
  <c r="H49" i="8"/>
  <c r="H50" i="8"/>
  <c r="H51" i="8"/>
  <c r="H54" i="8"/>
  <c r="H55" i="8"/>
  <c r="H56" i="8"/>
  <c r="H57" i="8"/>
  <c r="H58" i="8"/>
  <c r="H26" i="8"/>
  <c r="H27" i="8"/>
  <c r="H28" i="8"/>
  <c r="H21" i="8"/>
  <c r="H22" i="8"/>
  <c r="H20" i="8"/>
  <c r="Y9" i="1"/>
  <c r="Z9" i="1" s="1"/>
  <c r="I43" i="3"/>
  <c r="I21" i="3"/>
  <c r="I22" i="3"/>
  <c r="I23" i="3"/>
  <c r="I24" i="3"/>
  <c r="I26" i="3"/>
  <c r="I27" i="3"/>
  <c r="I28" i="3"/>
  <c r="I29" i="3"/>
  <c r="I30" i="3"/>
  <c r="I31" i="3"/>
  <c r="I32" i="3"/>
  <c r="I34" i="3"/>
  <c r="I35" i="3"/>
  <c r="I18" i="3"/>
  <c r="F32" i="12"/>
  <c r="F31" i="12"/>
  <c r="F30" i="12"/>
  <c r="F29" i="12"/>
  <c r="F28" i="12"/>
  <c r="F27" i="12"/>
  <c r="F26" i="12"/>
  <c r="F25" i="12"/>
  <c r="F24" i="12"/>
  <c r="F23" i="12"/>
  <c r="F22" i="12"/>
  <c r="F21" i="12"/>
  <c r="F35" i="6"/>
  <c r="F36" i="6"/>
  <c r="F37" i="6"/>
  <c r="I36" i="3"/>
  <c r="F53" i="6"/>
  <c r="F45" i="6"/>
  <c r="F41" i="6"/>
  <c r="F33" i="6"/>
  <c r="F29" i="6"/>
  <c r="F21" i="6"/>
  <c r="I47" i="3"/>
  <c r="I41" i="3"/>
  <c r="I42" i="3"/>
  <c r="I44" i="3"/>
  <c r="I45" i="3"/>
  <c r="I46" i="3"/>
  <c r="I40" i="3"/>
  <c r="I37" i="3"/>
  <c r="I38" i="3"/>
  <c r="I20" i="3"/>
  <c r="I19" i="3"/>
  <c r="I17" i="3"/>
  <c r="F38" i="6"/>
  <c r="H19" i="7"/>
  <c r="H20" i="7"/>
  <c r="H21" i="7"/>
  <c r="H22" i="7"/>
  <c r="H23" i="7"/>
  <c r="H24" i="7"/>
  <c r="H25" i="7"/>
  <c r="H26" i="7"/>
  <c r="F19" i="6"/>
  <c r="F20" i="6"/>
  <c r="F22" i="6"/>
  <c r="F27" i="6"/>
  <c r="F28" i="6"/>
  <c r="F30" i="6"/>
  <c r="F31" i="6"/>
  <c r="F32" i="6"/>
  <c r="F34" i="6"/>
  <c r="F39" i="6"/>
  <c r="F40" i="6"/>
  <c r="F42" i="6"/>
  <c r="F43" i="6"/>
  <c r="F44" i="6"/>
  <c r="F46" i="6"/>
  <c r="F54" i="6"/>
  <c r="F55" i="6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I16" i="3"/>
  <c r="X7" i="1"/>
  <c r="Z7" i="1"/>
  <c r="X8" i="1"/>
  <c r="W10" i="1"/>
  <c r="X10" i="1" s="1"/>
  <c r="Z8" i="1"/>
  <c r="Y10" i="1"/>
  <c r="Z10" i="1" s="1"/>
  <c r="X11" i="1" l="1"/>
  <c r="Z11" i="1"/>
</calcChain>
</file>

<file path=xl/sharedStrings.xml><?xml version="1.0" encoding="utf-8"?>
<sst xmlns="http://schemas.openxmlformats.org/spreadsheetml/2006/main" count="1210" uniqueCount="435">
  <si>
    <t>Комплектующие</t>
  </si>
  <si>
    <t>Система Стандарт с ручкой С  дверь 900 мм.
(Матовый Хром)</t>
  </si>
  <si>
    <t>Система Стандарт с ручкой С  
дверь 900 мм.
(Венге Темный)</t>
  </si>
  <si>
    <t xml:space="preserve">  </t>
  </si>
  <si>
    <t>шт.</t>
  </si>
  <si>
    <t>комплект</t>
  </si>
  <si>
    <t xml:space="preserve">Вертик. профиль, L = 5 400 mm   </t>
  </si>
  <si>
    <t>Верхняя направляющая, L = 900 mm</t>
  </si>
  <si>
    <t>Нижняя направляющая, L = 900 mm</t>
  </si>
  <si>
    <t>http://www.aristo.expert</t>
  </si>
  <si>
    <t>Рамка верхняя, L = 900 mm</t>
  </si>
  <si>
    <t>Рамка нижняя, L = 900 mm</t>
  </si>
  <si>
    <t>Общая сумма за дверь</t>
  </si>
  <si>
    <r>
      <t>*</t>
    </r>
    <r>
      <rPr>
        <b/>
        <sz val="12"/>
        <rFont val="Arial"/>
        <family val="2"/>
        <charset val="204"/>
      </rPr>
      <t xml:space="preserve"> - Позиция  под заказ </t>
    </r>
  </si>
  <si>
    <t>Верхняя направляющая
(1 уп. - 10 шт.)</t>
  </si>
  <si>
    <t>Нижняя направляющая
(1 уп. - 10 шт.)</t>
  </si>
  <si>
    <t>Рамка верхняя
(1 уп. - 10 шт.)</t>
  </si>
  <si>
    <t>Рамка нижняя
(1 уп. - 10 шт.)</t>
  </si>
  <si>
    <t xml:space="preserve">Анодированный профиль системы "Стандарт" Аристо (толщина профиля 1,2 мм): </t>
  </si>
  <si>
    <t>L-2700</t>
  </si>
  <si>
    <t>L-5400</t>
  </si>
  <si>
    <t>L-1900</t>
  </si>
  <si>
    <t>L-3500</t>
  </si>
  <si>
    <t>Матовый хром</t>
  </si>
  <si>
    <t>Матовое золото</t>
  </si>
  <si>
    <t>Матовая шампань</t>
  </si>
  <si>
    <t>Матовая бронза</t>
  </si>
  <si>
    <t>Блестящая бронза</t>
  </si>
  <si>
    <t>Блестящая шампань</t>
  </si>
  <si>
    <t>Белый глянец</t>
  </si>
  <si>
    <t>Черный матовый</t>
  </si>
  <si>
    <t>Антрацит, белый матовый,  венге темный, дуб белый, дуб дымчатый, дуб кантри, дуб неаполь, дуб серый, дуб черный, жемчуг розовый, жемчуг серый, орех благородный, слоновая кость*</t>
  </si>
  <si>
    <t>Древовидные декоры Аристо - под заказ (толщина профиля 1,2 мм):</t>
  </si>
  <si>
    <t xml:space="preserve"> Береза карельская, дуб натуральный*, кварц бронзовый*, медь античная*, сталь воронёная*, шёлк китайский </t>
  </si>
  <si>
    <t xml:space="preserve">Допонительные элементы для шкафов-купе (длина - 5,4 м) руб/шт. </t>
  </si>
  <si>
    <t>Верхняя направляющая 
однополозная
(1 уп. - 8 шт.)</t>
  </si>
  <si>
    <t>Нижняя направляющая 
однополозная
(1 уп. - 8 шт.)</t>
  </si>
  <si>
    <t>Средняя рамка
(1 уп. - 10 шт.)</t>
  </si>
  <si>
    <t>Профиль П
(1 уп. - 20 шт.)</t>
  </si>
  <si>
    <t>Прямой упор
(1 уп. - 10 шт.)</t>
  </si>
  <si>
    <t>Фасонный упор
(1 уп. - 10 шт.)</t>
  </si>
  <si>
    <t>Планка декоративная 
для доводчика
(1 уп. - 20 шт.)</t>
  </si>
  <si>
    <t xml:space="preserve">                             Анодированный профиль системы "Стандарт" Аристо (толщина профиля 1,2 мм): </t>
  </si>
  <si>
    <t xml:space="preserve">                        Древовидные декоры Аристо - складская программа (толщина профиля 1,2 мм):</t>
  </si>
  <si>
    <t>Обращаем Ваше внимание что внешний вид изделия может отличаться от изображений представленных в прайс-листе.</t>
  </si>
  <si>
    <t>Фурнитура для раздвижной системы Аристо</t>
  </si>
  <si>
    <t>Наименование</t>
  </si>
  <si>
    <t>Количество 
в упаковке</t>
  </si>
  <si>
    <t>Ед. изм.</t>
  </si>
  <si>
    <t>Цена со скидкой</t>
  </si>
  <si>
    <t>Цена оптовая</t>
  </si>
  <si>
    <t>Доводчик</t>
  </si>
  <si>
    <t>(1 уп. - 25 шт.)</t>
  </si>
  <si>
    <t>компл.</t>
  </si>
  <si>
    <t>Заглушка алюминиевая для двуполозной  нижней направляющей</t>
  </si>
  <si>
    <t>золото, хром, шампань, бронза, белый глянец, черный</t>
  </si>
  <si>
    <t>(1 уп. - 10 шт.)</t>
  </si>
  <si>
    <t>Заглушка алюминиевая для двуполозной верхней направляющей</t>
  </si>
  <si>
    <t>Заглушка алюминиевая для однополозной верхней направляющей</t>
  </si>
  <si>
    <t>Заглушка алюминиевая для однополозной нижней направляющей</t>
  </si>
  <si>
    <t>Заглушка дверная</t>
  </si>
  <si>
    <t>золото, хром, шампань, бронза</t>
  </si>
  <si>
    <t>(1 уп. - 20 шт.)</t>
  </si>
  <si>
    <t>Заглушка пластиковая для двухполозной верхней направляющей</t>
  </si>
  <si>
    <t>Заглушка пластиковая для однополозной нижней направляющей</t>
  </si>
  <si>
    <t>(1 уп. - 50 шт.)</t>
  </si>
  <si>
    <t>Заглушка торцевая 
для профиля СЗаглушка торцевая 
для профиля С</t>
  </si>
  <si>
    <t>(1 уп. - 100 шт.)</t>
  </si>
  <si>
    <t>Замок для профиля С</t>
  </si>
  <si>
    <t>Замок универс. для дверей-купе</t>
  </si>
  <si>
    <t>Защелка магнитная, возвратная с подставкой</t>
  </si>
  <si>
    <t>(1 уп. - 400 шт.)</t>
  </si>
  <si>
    <t>Защелка магнитная, невозвратная с подставкой</t>
  </si>
  <si>
    <t>Комплект колёс для дверных рамок С Эконом</t>
  </si>
  <si>
    <t>комплект на 1 дверь 
(2 верх. + 2 низ. + 6 саморезов)комплект на 1 дверь 
(2 верх. + 2 низ. + 6 саморезов)</t>
  </si>
  <si>
    <t>Комплект колёс для дверных рамок С</t>
  </si>
  <si>
    <t>Комплект колёс для дверных рамок Н</t>
  </si>
  <si>
    <t>Механизм распашной</t>
  </si>
  <si>
    <t>Прищепка для шлегеля  9*5 (нерж.)</t>
  </si>
  <si>
    <t>Саморез</t>
  </si>
  <si>
    <t>металлический</t>
  </si>
  <si>
    <t>(1 уп. - 5000 шт.)</t>
  </si>
  <si>
    <t>Стопор верхней направляющей для раздвижной системы</t>
  </si>
  <si>
    <t>пластмассовый</t>
  </si>
  <si>
    <t>(1 уп. - 125 шт.)</t>
  </si>
  <si>
    <t>Стопор нижний, металлический</t>
  </si>
  <si>
    <t>Уплотнитель для нижней направляющей (прозрачный)</t>
  </si>
  <si>
    <t>(1 уп. - 100 м)</t>
  </si>
  <si>
    <t>п.м.</t>
  </si>
  <si>
    <t>Уплотнитель П-образный 4мм</t>
  </si>
  <si>
    <t>4 мм прозрачный (под зеркало)</t>
  </si>
  <si>
    <t>Уплотнитель П-образный 8 мм</t>
  </si>
  <si>
    <t>8 мм прозрачный (под зеркало)</t>
  </si>
  <si>
    <t>Уплотнитель резиновый 4 мм</t>
  </si>
  <si>
    <t xml:space="preserve">4 мм прозрачный (под зеркало) елочка
</t>
  </si>
  <si>
    <t>Уплотнитель ёлочка 4 мм</t>
  </si>
  <si>
    <t>Шлегель 7мм, 
150 м.п. в бухте</t>
  </si>
  <si>
    <t>серый, светло-бежевый, коричневый, золото, белый, черный</t>
  </si>
  <si>
    <t>Система "NOVA"</t>
  </si>
  <si>
    <t>Цвет</t>
  </si>
  <si>
    <t>Алюминиевый профиль системы "NOVA"</t>
  </si>
  <si>
    <t>NOVA, Вертикальный профиль</t>
  </si>
  <si>
    <t>матовый хром</t>
  </si>
  <si>
    <t>белый глянец</t>
  </si>
  <si>
    <t>черный матовый</t>
  </si>
  <si>
    <t>NOVA, Рамка горизонтальная узкая</t>
  </si>
  <si>
    <t>NOVA, Рамка средняя закрытая</t>
  </si>
  <si>
    <t>NOVA, Рамка средняя открытая</t>
  </si>
  <si>
    <t>NOVA, Соединительный профиль</t>
  </si>
  <si>
    <t>NOVA, Усилитель вертикальный</t>
  </si>
  <si>
    <t>NOVA,Торцевой профиль ручки</t>
  </si>
  <si>
    <t>NOVA, Профиль рамы под стекло узкий</t>
  </si>
  <si>
    <t>NOVA, Профиль рамы под стекло широкий</t>
  </si>
  <si>
    <t>Верхняя направляющая  
(сист. СТАНДАРТ)</t>
  </si>
  <si>
    <t>Нижняя направляющая 
(сист. СТАНДАРТ)</t>
  </si>
  <si>
    <t>Комплектующие системы "NOVA"</t>
  </si>
  <si>
    <t>NOVA, Доводчик (комплект на 1 дверь (левый и правый), также в комплект входят колеса и сборочные винты</t>
  </si>
  <si>
    <t>NOVA, Кронштейн для внешней двери</t>
  </si>
  <si>
    <t>NOVA, Кронштейн для внутренней двери</t>
  </si>
  <si>
    <t>NOVA, Ручка врезная, L=200 мм</t>
  </si>
  <si>
    <t>матовый хром,
белый глянец,
черный матовый</t>
  </si>
  <si>
    <t xml:space="preserve">NOVA, Соединительная пластина </t>
  </si>
  <si>
    <t>NOVA, Уголок сборочный</t>
  </si>
  <si>
    <t>NOVA, Уплотнитель для рамы под стекло, на клеящейся основе</t>
  </si>
  <si>
    <t>Артикул</t>
  </si>
  <si>
    <t xml:space="preserve">Цена, руб/шт. без учета НДС. </t>
  </si>
  <si>
    <t>(1 уп. - 6 шт.)</t>
  </si>
  <si>
    <t>(1 уп. - 150 шт.)</t>
  </si>
  <si>
    <t>(1 уп. - 200 м.)</t>
  </si>
  <si>
    <t>Slim line, Вертикальный профиль</t>
  </si>
  <si>
    <t>Slim line, Рамка средняя</t>
  </si>
  <si>
    <t>Slim line, Рамка узкая</t>
  </si>
  <si>
    <t>Slim line, Рамка широкая</t>
  </si>
  <si>
    <t>Комплектующие системы "Slim line"</t>
  </si>
  <si>
    <t>Доводчик (сист. СТАНДАРТ)</t>
  </si>
  <si>
    <t>Если установка с кронштейнами, то используются эти доводчики</t>
  </si>
  <si>
    <t>Slim line, Кронштейн для внешней двери</t>
  </si>
  <si>
    <t>Slim line, Кронштейн для внутренней двери</t>
  </si>
  <si>
    <t>Slim line, Комплект колёс для дверных рамок V</t>
  </si>
  <si>
    <t>серый,
черный</t>
  </si>
  <si>
    <t>Slim line, Уплотнитель низкий для средней рамы,</t>
  </si>
  <si>
    <t>прозрачный, черный</t>
  </si>
  <si>
    <t>Система "Стелаж" Аристо</t>
  </si>
  <si>
    <t>Алюминиевый профиль системы "Стелаж"</t>
  </si>
  <si>
    <t>Вертикальный несущий профиль</t>
  </si>
  <si>
    <t>Вешало-штанга</t>
  </si>
  <si>
    <t>Полкодержатель</t>
  </si>
  <si>
    <t>Штанга для обуви</t>
  </si>
  <si>
    <t>Комплектующие системы "Стелаж"</t>
  </si>
  <si>
    <t>Заглушка для вертикального несущего профиля, пластиковая</t>
  </si>
  <si>
    <t>K30</t>
  </si>
  <si>
    <t>матовый хром, черный матовый</t>
  </si>
  <si>
    <t>Заглушки полкодержателя</t>
  </si>
  <si>
    <t>(1 уп. - 500 шт.)</t>
  </si>
  <si>
    <t>K22</t>
  </si>
  <si>
    <r>
      <t xml:space="preserve">Заглушки штанги для обуви, </t>
    </r>
    <r>
      <rPr>
        <sz val="10"/>
        <rFont val="Arial"/>
        <family val="2"/>
        <charset val="204"/>
      </rPr>
      <t>пластик</t>
    </r>
  </si>
  <si>
    <t>K26А3</t>
  </si>
  <si>
    <t>(1 уп. - 300 шт.)</t>
  </si>
  <si>
    <t>K21</t>
  </si>
  <si>
    <t>Крепление полкодержателя</t>
  </si>
  <si>
    <t>K23</t>
  </si>
  <si>
    <t>K32</t>
  </si>
  <si>
    <t>Крепление штанги для обуви</t>
  </si>
  <si>
    <t>(1 уп. - 30 шт.)</t>
  </si>
  <si>
    <t>K26А</t>
  </si>
  <si>
    <t>Ножка регулируемая, основание</t>
  </si>
  <si>
    <t>K20</t>
  </si>
  <si>
    <t>Соединение профилей 90°</t>
  </si>
  <si>
    <t>(1 уп. - 130 шт.)</t>
  </si>
  <si>
    <t>K29</t>
  </si>
  <si>
    <t>Соединение профилей, угловое 45°</t>
  </si>
  <si>
    <t>K27</t>
  </si>
  <si>
    <t>Уплотнитель для вешала</t>
  </si>
  <si>
    <t>м</t>
  </si>
  <si>
    <t>Ваша скидка на профиль ТМ Аристо:</t>
  </si>
  <si>
    <t>Система "Фасад" Аристо</t>
  </si>
  <si>
    <t>Размер, м.</t>
  </si>
  <si>
    <t>Цена оптовая со скидкой</t>
  </si>
  <si>
    <t>Профиль для полки с подсветкой</t>
  </si>
  <si>
    <t>(1 уп.- 10 шт.)</t>
  </si>
  <si>
    <t>серебро матовое</t>
  </si>
  <si>
    <t xml:space="preserve">Профиль - крышка для полки с подсветкой </t>
  </si>
  <si>
    <t>Рассеиватель, для полки с подсветкой</t>
  </si>
  <si>
    <t>(1 уп.- 84 шт.)</t>
  </si>
  <si>
    <t>Профиль рамочный врезной, 16 мм</t>
  </si>
  <si>
    <t>(1 уп.- 20 шт.)</t>
  </si>
  <si>
    <t>Профиль рамочный врезной, 18 мм</t>
  </si>
  <si>
    <t>Профиль рамочный 298</t>
  </si>
  <si>
    <t>2 шт. компл.</t>
  </si>
  <si>
    <t>Уголки соед. полки с подсветкой</t>
  </si>
  <si>
    <t>4 шт. компл.</t>
  </si>
  <si>
    <t xml:space="preserve">Уголок соед. для широкого профиля </t>
  </si>
  <si>
    <t>(1 уп.- 300 шт.)</t>
  </si>
  <si>
    <t>шт</t>
  </si>
  <si>
    <t>(1 уп.- 100 шт.)</t>
  </si>
  <si>
    <t>Уплотнитель Г-образный №4</t>
  </si>
  <si>
    <t>(1 уп.- 200 м.)</t>
  </si>
  <si>
    <t>м.п.</t>
  </si>
  <si>
    <t>Slim line, Рамка средняя плоская</t>
  </si>
  <si>
    <t>матовая шампань</t>
  </si>
  <si>
    <t>Механизм поворотный регулируемый</t>
  </si>
  <si>
    <t>золото, серебро матовое, коричневый, белый, черный</t>
  </si>
  <si>
    <t>Система "Slim line" декор</t>
  </si>
  <si>
    <t>Алюминиевый профиль системы "Slim line" декор</t>
  </si>
  <si>
    <t>Профиль верт. SLIM декор</t>
  </si>
  <si>
    <t>Рамка средняя SLIM декор</t>
  </si>
  <si>
    <t>Рамка узкая SLIM декор</t>
  </si>
  <si>
    <t>Рамка широкая SLIM декор</t>
  </si>
  <si>
    <t>Комплектующие системы "Slim line" декор</t>
  </si>
  <si>
    <t xml:space="preserve">Стразовая цепь </t>
  </si>
  <si>
    <t>под вороненую сталь, кристалл чёрный;</t>
  </si>
  <si>
    <t>под золото, кристалл прозрачный;</t>
  </si>
  <si>
    <t>под серебро, кристалл прозрачный;</t>
  </si>
  <si>
    <t>под серебро, кристалл темно-синий</t>
  </si>
  <si>
    <t>под серебро, кристалл чёрный</t>
  </si>
  <si>
    <t>Профиль рамочный узкий 680</t>
  </si>
  <si>
    <t xml:space="preserve">Окрашенный профиль системы "Стандарт" Аристо (толщина профиля 1,2 мм): </t>
  </si>
  <si>
    <t>Древовидные декоры Аристо (толщина профиля 1,2 мм):</t>
  </si>
  <si>
    <t>черный матовый, белый глянец</t>
  </si>
  <si>
    <t>Комплект роликов NOVA16, верхние</t>
  </si>
  <si>
    <t xml:space="preserve">4 мм черный, белый* (под зеркало) елочка
</t>
  </si>
  <si>
    <t>* - позиции под заказ</t>
  </si>
  <si>
    <t>золото мат., серебро мат., шамп. мат., белый мат., черный мат.*</t>
  </si>
  <si>
    <t>NOVA, Комплект роликов нижних</t>
  </si>
  <si>
    <t>NOVA, Комплект роликов верхних</t>
  </si>
  <si>
    <t>Slim line, Шлегель безклеевой КНР 5 мм</t>
  </si>
  <si>
    <t>серебро матовое, матовая шампань</t>
  </si>
  <si>
    <t>черный матовый, белый матовый</t>
  </si>
  <si>
    <t xml:space="preserve"> Серый,
Коричневый,
Белый, Черный</t>
  </si>
  <si>
    <t>Уплотнитель полиуретановый</t>
  </si>
  <si>
    <t>Хром матовый</t>
  </si>
  <si>
    <t>Соединение угловое верхней направляющей</t>
  </si>
  <si>
    <t>Соединение угловое нижней направляющей</t>
  </si>
  <si>
    <t>(1 уп. 400 шт.)</t>
  </si>
  <si>
    <t>Стопор для складной системы</t>
  </si>
  <si>
    <t>(1 уп. 250 шт.)</t>
  </si>
  <si>
    <t>Стопор для подвесной системы</t>
  </si>
  <si>
    <t>(1 уп. 500 к-в.)</t>
  </si>
  <si>
    <t>Стопор распашного механизма</t>
  </si>
  <si>
    <t>Ручка врезная для Вертикального профиля "FUSION"</t>
  </si>
  <si>
    <t>(1 уп. - 1000 к-в.)</t>
  </si>
  <si>
    <t>Ролик нижний с площадкой</t>
  </si>
  <si>
    <t>Ролик верхний складной системы</t>
  </si>
  <si>
    <t>(1 уп. - 50 к-в.)</t>
  </si>
  <si>
    <t>Комплектующие. Профили</t>
  </si>
  <si>
    <t>Подвес верхней направляющей</t>
  </si>
  <si>
    <t>Пластина регулировочная для шкафного распашного механизма</t>
  </si>
  <si>
    <t>Пластина регулировочная для ролика нижнего</t>
  </si>
  <si>
    <t>Петля</t>
  </si>
  <si>
    <t xml:space="preserve"> Опора нижняя, левая</t>
  </si>
  <si>
    <t>Ограничитель складной двери</t>
  </si>
  <si>
    <t>(1 уп. - 40 к-в.)</t>
  </si>
  <si>
    <t>(1 уп. - 100 к-в.)</t>
  </si>
  <si>
    <t>Комплектующие системы "4 в 1"</t>
  </si>
  <si>
    <t>(1 уп. - 10 к-в.)</t>
  </si>
  <si>
    <t>(1 уп. - 1 шт.)</t>
  </si>
  <si>
    <t>4 в 1 Замок для ручки Fusion, для дверей в одной плоскости</t>
  </si>
  <si>
    <t>4 в 1 Замок для ручки Fusion, для дверей в двух плоскостях</t>
  </si>
  <si>
    <t>комлпект</t>
  </si>
  <si>
    <t>Заглушка торцевая для Вертикального профиля "FUSION"</t>
  </si>
  <si>
    <t>Заглушка для ручки-рейлинг</t>
  </si>
  <si>
    <t>Доводчик для подвесной системы</t>
  </si>
  <si>
    <t>Держатель ручки-рейлинг</t>
  </si>
  <si>
    <t>Дуб белый</t>
  </si>
  <si>
    <t>Белый матовый</t>
  </si>
  <si>
    <t>(1 уп. - 8 шт.)</t>
  </si>
  <si>
    <t>Угловой профиль</t>
  </si>
  <si>
    <t>Рамка средняя</t>
  </si>
  <si>
    <t>Рамка нижняя</t>
  </si>
  <si>
    <t>Рамка верхняя</t>
  </si>
  <si>
    <t>Профиль 
ручка-рейлингПрофиль 
ручка-рейлинг</t>
  </si>
  <si>
    <t>Направляющая верхняя</t>
  </si>
  <si>
    <t xml:space="preserve">Хром матовый </t>
  </si>
  <si>
    <t>Накладка декоративная</t>
  </si>
  <si>
    <t xml:space="preserve">Вертикальный 
профиль (FUSION) </t>
  </si>
  <si>
    <t>Алюминиевый профиль системы "4 в 1"</t>
  </si>
  <si>
    <t>Система "4 в 1" Аристо</t>
  </si>
  <si>
    <t xml:space="preserve">Действует накопительная система скидок на ежемесячный объем по всем </t>
  </si>
  <si>
    <t>номенклатурным позициям компании "Интерьер-комплект"</t>
  </si>
  <si>
    <t>Объем закупок в месяц</t>
  </si>
  <si>
    <t>скидка</t>
  </si>
  <si>
    <t>15-50 тыс.р.</t>
  </si>
  <si>
    <t>оптовая цена</t>
  </si>
  <si>
    <t>50-100 тыс.р.</t>
  </si>
  <si>
    <t>100-150 тыс.р.</t>
  </si>
  <si>
    <t>150-200 тыс.р.</t>
  </si>
  <si>
    <t>от 200 тыс.р.</t>
  </si>
  <si>
    <t>Чёрный матовый</t>
  </si>
  <si>
    <t xml:space="preserve"> Белый глянец</t>
  </si>
  <si>
    <t>Антрацит</t>
  </si>
  <si>
    <t>Дуб дымчатый</t>
  </si>
  <si>
    <t>Дуб кантри</t>
  </si>
  <si>
    <t>Дуб неаполь</t>
  </si>
  <si>
    <t>Дуб серый</t>
  </si>
  <si>
    <t>Жемчуг розовый</t>
  </si>
  <si>
    <t>Жемчуг серый</t>
  </si>
  <si>
    <t>Орех благородный</t>
  </si>
  <si>
    <t>Слоновая кость*</t>
  </si>
  <si>
    <t>Венге темный</t>
  </si>
  <si>
    <t>Медь античная*</t>
  </si>
  <si>
    <t>Сталь воронёная*</t>
  </si>
  <si>
    <t>Кварц бронзовый*</t>
  </si>
  <si>
    <t>Выпрямитель накладной NOVA</t>
  </si>
  <si>
    <t>Штангодержатель</t>
  </si>
  <si>
    <t>Петли AIR 105, Никель</t>
  </si>
  <si>
    <t>Петли AIR 105, Титан</t>
  </si>
  <si>
    <t>Уголок заглушки направляющей 4 в 1</t>
  </si>
  <si>
    <t>Хром матовый,белый матовый, коричневый матовый, черный матовый</t>
  </si>
  <si>
    <t>Механизм мультипослед. синхр. открывания 4в1</t>
  </si>
  <si>
    <t>Саморез 6*40</t>
  </si>
  <si>
    <t>Прищепка для шлегеля  9*5 (черн.)</t>
  </si>
  <si>
    <t>Саморез 6*30</t>
  </si>
  <si>
    <t>Стопор нижний - корона</t>
  </si>
  <si>
    <t>Вешало алюминиевое, L=5400</t>
  </si>
  <si>
    <t>AA0717.VP540.BKSPC.CJ  черный матовый</t>
  </si>
  <si>
    <t>Крепление сквозное для алюминиевого вешала</t>
  </si>
  <si>
    <t>AA1020.VP000.BKM00.CN черный матовый</t>
  </si>
  <si>
    <t>Крепление стена-стена для алюминиевого вешала</t>
  </si>
  <si>
    <t>AA0956.VR000.BKM00.CN черный матовый</t>
  </si>
  <si>
    <t>(1 уп.- 260 шт.)</t>
  </si>
  <si>
    <t>Крепление торцевое для алюминиевого вешала</t>
  </si>
  <si>
    <t>AA1019.VP000.BKM00.CN черный матовый</t>
  </si>
  <si>
    <t>Уплотнитель для штанги</t>
  </si>
  <si>
    <t>AA0033.VM100.BK000.RK черный матовый</t>
  </si>
  <si>
    <t>(1 уп. - 100 м.)</t>
  </si>
  <si>
    <t>м.</t>
  </si>
  <si>
    <t>Матовый хром, белый, бронза, шампань, черный</t>
  </si>
  <si>
    <t>Белый, Коричневый</t>
  </si>
  <si>
    <t>Фиксаторы мультипоследовательного синхронного открывания 4 в 1</t>
  </si>
  <si>
    <t>Декоративная накладка для механизма мультипоследовательного синхронного открывания 4 в 1</t>
  </si>
  <si>
    <t>Металлик, белый, черный</t>
  </si>
  <si>
    <t>Ножка регулируемая</t>
  </si>
  <si>
    <t>коричневый, белый, серый, черный</t>
  </si>
  <si>
    <t>Опора верхняя, неподвижная</t>
  </si>
  <si>
    <t xml:space="preserve"> Опора нижняя, правая</t>
  </si>
  <si>
    <t>Белый</t>
  </si>
  <si>
    <t>Ролик верхний с креплением</t>
  </si>
  <si>
    <t>Ролик верхний универсальный с системой против подскакивания дверей</t>
  </si>
  <si>
    <t>Ручка накладная</t>
  </si>
  <si>
    <t>Винт с потайной головкой, под крест, M3 X 6, DIN 965</t>
  </si>
  <si>
    <t>Винт с потайной головкой, под крест, M3 X 12, DIN 965</t>
  </si>
  <si>
    <t>Винт с потайной головкой, под крест, M3 X 16, DIN 965</t>
  </si>
  <si>
    <t xml:space="preserve">  Шёлк китайский </t>
  </si>
  <si>
    <r>
      <t xml:space="preserve">Вертикальный профиль "Avers </t>
    </r>
    <r>
      <rPr>
        <b/>
        <sz val="12"/>
        <rFont val="Arial"/>
        <family val="2"/>
        <charset val="204"/>
      </rPr>
      <t>"</t>
    </r>
    <r>
      <rPr>
        <sz val="12"/>
        <rFont val="Arial"/>
        <family val="2"/>
        <charset val="204"/>
      </rPr>
      <t xml:space="preserve"> (1 уп. - 10 шт.)    </t>
    </r>
    <r>
      <rPr>
        <b/>
        <sz val="12"/>
        <rFont val="Arial"/>
        <family val="2"/>
        <charset val="204"/>
      </rPr>
      <t>Под заказ*</t>
    </r>
    <r>
      <rPr>
        <sz val="12"/>
        <rFont val="Arial"/>
        <family val="2"/>
        <charset val="204"/>
      </rPr>
      <t xml:space="preserve">     </t>
    </r>
  </si>
  <si>
    <t xml:space="preserve">  Направл. врезная однопол. Нижняя
(1 уп. - 20 шт.)</t>
  </si>
  <si>
    <t>Направляющая  
для распашной двери
(1 уп. - 20 шт.)</t>
  </si>
  <si>
    <t xml:space="preserve">Алюминиевый профиль "Стандарт" Аристо для шкафов-купе. </t>
  </si>
  <si>
    <t>Тип профиля</t>
  </si>
  <si>
    <t>Пластина для выпрямителя NOVA</t>
  </si>
  <si>
    <t>Белый матовый, Венге темный, Дуб белый, Антрацит, Сталь воронёная, Медь античная, Слоновая кость матовая, Золото матовое, Жемчуг розовый, Жемчуг серый.</t>
  </si>
  <si>
    <t>Белый матовый, Венге темный, Дуб белый</t>
  </si>
  <si>
    <t>Механизм последовательного открывания 4 в 1 левый/правый</t>
  </si>
  <si>
    <t>Механизм синхронного открывания 4 в 1</t>
  </si>
  <si>
    <t xml:space="preserve">серебро матовое, </t>
  </si>
  <si>
    <t>золото матовое</t>
  </si>
  <si>
    <t>Профиль рамочный узкий 681, с ручкой</t>
  </si>
  <si>
    <t xml:space="preserve">Уголок соединительный для для петель AIR  </t>
  </si>
  <si>
    <t>серебро матовое, черный матовый</t>
  </si>
  <si>
    <t>серебро матовое, черный матовый, матовая шампань</t>
  </si>
  <si>
    <t>100 м</t>
  </si>
  <si>
    <t>Уплотнитель к профилям EDGE Max</t>
  </si>
  <si>
    <t>L=3000</t>
  </si>
  <si>
    <t>Петля EDGE Max скрытого монтажа, плавного закрывания</t>
  </si>
  <si>
    <t xml:space="preserve">Крепление стеновое </t>
  </si>
  <si>
    <t>Стопор верхний, самоклеющийся</t>
  </si>
  <si>
    <t>(1 уп. - 40 шт.)</t>
  </si>
  <si>
    <t>Уплотнитель для нижней направляющей</t>
  </si>
  <si>
    <t>прозрачный</t>
  </si>
  <si>
    <t>(1 уп. - 100м)</t>
  </si>
  <si>
    <t>(1 уп. - 150м)</t>
  </si>
  <si>
    <t xml:space="preserve">Slim Max, Вертикальный профиль </t>
  </si>
  <si>
    <t>Slim Max, Рамка узкая, плоская</t>
  </si>
  <si>
    <t>Slim Max, Рамка широкая, плоская</t>
  </si>
  <si>
    <t>6*30</t>
  </si>
  <si>
    <t>Системы "Slim line", "Slim Max"</t>
  </si>
  <si>
    <t>Алюминиевый профиль систем "Slim line", "Slim Max"</t>
  </si>
  <si>
    <t xml:space="preserve">                тел: 8(4912) 470-430, доб 206 моб., WhatsApp, Viber 8-920-995-52-55 Ксения,   </t>
  </si>
  <si>
    <t xml:space="preserve">                                      г.Рязань, пр. Яблочкова 5, стр15.   </t>
  </si>
  <si>
    <t>Вельвет дарк</t>
  </si>
  <si>
    <t>Чёрный кашемир</t>
  </si>
  <si>
    <t>Серый кашемир</t>
  </si>
  <si>
    <t>Молочный сатин</t>
  </si>
  <si>
    <t>Зелёный графит</t>
  </si>
  <si>
    <t>Ванильный кашемир</t>
  </si>
  <si>
    <t>Белый полярный*</t>
  </si>
  <si>
    <t>Вельвет дарк, Чёрный кашемир,Серый кашемир, Серый кашемир, Молочный сатин, Зелёный графит,Ванильный кашемир,Белый полярный*</t>
  </si>
  <si>
    <t>Профиль окутанный в пленку Аристо (толщина профиля 1,2 мм):</t>
  </si>
  <si>
    <t>Береза карельская</t>
  </si>
  <si>
    <t xml:space="preserve">Вертикальный профиль      " I "                                           (1 уп. - 10 шт.)      </t>
  </si>
  <si>
    <t>Вертикальный профиль  " C "
(1 уп. - 10 шт.)</t>
  </si>
  <si>
    <t>Вертикальный профиль " Н " 
(1 уп. - 10 шт.)</t>
  </si>
  <si>
    <t>Вертикальный профиль 
" FLAT "                            (1 уп. - 10 шт.)</t>
  </si>
  <si>
    <t>Вертикальный профиль 
" FUSION "                        (1 уп. - 8 шт.)</t>
  </si>
  <si>
    <r>
      <t xml:space="preserve">Вертикальный профиль " Smart " (1уп. - 10 шт.)               </t>
    </r>
    <r>
      <rPr>
        <b/>
        <sz val="12"/>
        <rFont val="Arial"/>
        <family val="2"/>
        <charset val="204"/>
      </rPr>
      <t>Под заказ*</t>
    </r>
  </si>
  <si>
    <t>Вертикальный профиль  " O "
(1 уп. - 10 шт.)</t>
  </si>
  <si>
    <t>GOLA Заглушка контурная для профиля U для нижней базы</t>
  </si>
  <si>
    <t>GOLA Заглушка контурная для профиля L для нижней базы</t>
  </si>
  <si>
    <t>GOLA Заглушка закрытая для профиля U для нижней базы</t>
  </si>
  <si>
    <t>GOLA Заглушка закрытая для профиля L для нижней базы</t>
  </si>
  <si>
    <t xml:space="preserve">GOLA Крепление к корпусу под шуруп, пластик, </t>
  </si>
  <si>
    <t xml:space="preserve">GOLA Уголок соединительный, сталь, </t>
  </si>
  <si>
    <t>GOLA Угол внутренний для профиля U для нижней базы</t>
  </si>
  <si>
    <t>GOLA Угол внутренний для профиля L для нижней базы</t>
  </si>
  <si>
    <t>GOLA Угол внешний для профиля U для нижней базы</t>
  </si>
  <si>
    <t>GOLA Угол внешний для профиля L для нижней базы</t>
  </si>
  <si>
    <t>Фурнитура для профиля GOLA</t>
  </si>
  <si>
    <t>Рассеиватель полки с подсветкой vA, L=2700</t>
  </si>
  <si>
    <t>Белый глянец, Черный крац. (brush)</t>
  </si>
  <si>
    <t>GOLA LED Профиль для верхней базы, под подсветку, врезная, для плиты 16 мм</t>
  </si>
  <si>
    <t>Черный крац. (brush)</t>
  </si>
  <si>
    <t>Серебро крац. (brush polish)</t>
  </si>
  <si>
    <t>Золото крац. (brush)</t>
  </si>
  <si>
    <t>GOLA Профиль-ручка для верхней базы, L=6000, шт</t>
  </si>
  <si>
    <t>GOLA Профиль U для нижней базы, L=4100, шт</t>
  </si>
  <si>
    <t>GOLA Профиль L для нижней базы, L=4100, шт</t>
  </si>
  <si>
    <t>Система GOLA</t>
  </si>
  <si>
    <t>Белый глянец*, Черный крац. (brush), Серебро крац. (brush polish), Золото крац. (brush)</t>
  </si>
  <si>
    <t>Белый глянец*</t>
  </si>
  <si>
    <t>Белый глянец*, Черный крац. (brush)</t>
  </si>
  <si>
    <t>GOLA Профиль L вертикальный, L=4500, шт*</t>
  </si>
  <si>
    <t>GOLA Профиль U вертикальный, L=4500, шт*</t>
  </si>
  <si>
    <t>GOLA LED Профиль для верхней базы, под подсветку, врезная, для плиты 18 мм*</t>
  </si>
  <si>
    <t>Белый матовый*</t>
  </si>
  <si>
    <t>Позиции отмеченные "*" не входят в складскую программу, доступны под  заказ срок поставки 2-3 недели.</t>
  </si>
  <si>
    <t xml:space="preserve">г.Рязань, пр. Яблочкова 5, стр15.                                                                                                                                                                                                                 тел: 8(4912) 470-430, доб 206,  моб., WhatsApp, Viber 8-920-995-52-55 Ксения,                                                                                                                                                                                                                                                                                                                                                             vk.com/interierkomplekt62, t.me/interierkomplekt62,                                                                                                                                                                                                                 http://www.i-k.su, www.интерьер-комплект.рф </t>
  </si>
  <si>
    <t xml:space="preserve">г.Рязань, пр. Яблочкова 5, стр15.                                                                                                                                                                                                                                                                                              тел: 8(4912) 470-430, доб 206 моб., WhatsApp, Viber 8-920-995-52-55 Ксения,                                                                                                                                                                                                                                                                                                                                                                                                                                                                                                                                                                           vk.com/interierkomplekt62, t.me/interierkomplekt62,                                                                                                                                                                                                                                                                                                                                          http://www.i-k.su, www.интерьер-комплект.рф       </t>
  </si>
  <si>
    <t>г.Рязань, пр. Яблочкова 5, стр15.                                                                                                                                                                                                                                                                                                  тел: 8(4912) 470-430, доб 206  8-920-995-52-55 Ксения, k.sheferova@i-k.su                                                                                                                                                                                                                                                                                                                                                                                                                                                                                                                                                                    vk.com/interierkomplekt62, t.me/interierkomplekt62,                                                                                                                                                                                                                                                                                                                                          http://www.i-k.su, www.интерьер-комплект.рф</t>
  </si>
  <si>
    <t>г.Рязань, пр. Яблочкова 5, стр15.                                                                                                                                                                                                                                                                                                                 тел: 8(4912) 470-430, доб 206 моб., WhatsApp, Viber 8-920-995-52-55 Ксения,                                                                                                                                                                                                                                                                                                                                                                                                                                                                                                                                                    vk.com/interierkomplekt62, t.me/interierkomplekt62,                                                                                                                                                                                                                                                                                                                                          http://www.i-k.su, www.интерьер-комплект.рф</t>
  </si>
  <si>
    <t>г.Рязань, пр. Яблочкова 5, стр15.                                                                                                                                                                                                                                                                                                  тел: 8(4912) 470-430, доб 206 моб., WhatsApp, Viber 8-920-995-52-55 Ксения,                                                                                                                                                                                                                                                                                                                                                                                                                                                                                                                                                                     vk.com/interierkomplekt62, t.me/interierkomplekt62,                                                                                                                                                                                                                                                                                                                                          http://www.i-k.su, www.интерьер-комплект.рф</t>
  </si>
  <si>
    <t>www.i-k.su, www.интерьер-комплект.рф</t>
  </si>
  <si>
    <t xml:space="preserve">                                             vk.com/interierkomplekt62, t.me/interierkomplekt62 </t>
  </si>
  <si>
    <t xml:space="preserve">                       тел: 8(4912) 470-430, доб 206 моб., WhatsApp, Viber 8-920-995-52-55 Ксения,   </t>
  </si>
  <si>
    <t>г.Рязань, пр. Яблочкова 5, стр15.                                                                                                                                                                                                                                                                                                  тел: 8(4912) 470-430, доб 206   тел: 8(4912) 470-430, доб 206 моб., WhatsApp, Viber 8-920-995-52-55 Ксения,                                                                                                                                                                                                                                                                                                                                                                                                                                                                                                                                                                     vk.com/interierkomplekt62, t.me/interierkomplekt62,                                                                                                                                                                                                                                                                                                                                          http://www.i-k.su, www.интерьер-комплект.рф</t>
  </si>
  <si>
    <t xml:space="preserve">г.Рязань, пр. Яблочкова 5, стр15.                                                                                                                                                                                                                                                                                                  тел: 8(4912) 470-430, доб 206 моб., WhatsApp, Viber 8-920-995-52-55 Ксения,                                                                                                                                                                                                                                                                                                                                                                                                                                                                                                                                                                  vk.com/interierkomplekt62, t.me/interierkomplekt62                                                                                                                                                                                                                                                                                                                                          http://www.i-k.su, www.интерьер-комплект.рф                                      </t>
  </si>
  <si>
    <t xml:space="preserve"> vk.com/interierkomplekt62, t.me/interierkomplekt62,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</si>
</sst>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_(\$* #,##0.00_);_(\$* \(#,##0.00\);_(\$* \-??_);_(@_)"/>
    <numFmt numFmtId="165" formatCode="_-* #,##0.00&quot;р.&quot;_-;\-* #,##0.00&quot;р.&quot;_-;_-* \-??&quot;р.&quot;_-;_-@_-"/>
    <numFmt numFmtId="166" formatCode="_-* #,##0.00_р_._-;\-* #,##0.00_р_._-;_-* \-??_р_._-;_-@_-"/>
    <numFmt numFmtId="167" formatCode="_(* #,##0.00_);_(* \(#,##0.00\);_(* \-??_);_(@_)"/>
    <numFmt numFmtId="168" formatCode="_-* #,##0.00\ _р_._-;\-* #,##0.00\ _р_._-;_-* \-??\ _р_._-;_-@_-"/>
    <numFmt numFmtId="169" formatCode="_-* #,##0.00\ _₽_-;\-* #,##0.00\ _₽_-;_-* \-??\ _₽_-;_-@_-"/>
    <numFmt numFmtId="170" formatCode="#,##0.00&quot;р.&quot;"/>
    <numFmt numFmtId="171" formatCode="#,##0.00&quot; р.&quot;"/>
    <numFmt numFmtId="172" formatCode="#,##0&quot; р.&quot;"/>
    <numFmt numFmtId="173" formatCode="#,##0&quot;р.&quot;"/>
    <numFmt numFmtId="174" formatCode="#,##0.00&quot; ₽&quot;"/>
    <numFmt numFmtId="175" formatCode="_-* #,##0.00[$р.-419]_-;\-* #,##0.00[$р.-419]_-;_-* \-??[$р.-419]_-;_-@_-"/>
    <numFmt numFmtId="176" formatCode="#,##0.00\ &quot;р.&quot;"/>
    <numFmt numFmtId="177" formatCode="[$-419]0.00"/>
  </numFmts>
  <fonts count="66" x14ac:knownFonts="1"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1"/>
    </font>
    <font>
      <sz val="11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9"/>
      <name val="Arial"/>
      <family val="2"/>
      <charset val="204"/>
    </font>
    <font>
      <sz val="12"/>
      <name val="Arial"/>
      <family val="2"/>
      <charset val="204"/>
    </font>
    <font>
      <b/>
      <sz val="9.5"/>
      <name val="Arial"/>
      <family val="2"/>
      <charset val="204"/>
    </font>
    <font>
      <sz val="9.5"/>
      <name val="Arial"/>
      <family val="2"/>
      <charset val="204"/>
    </font>
    <font>
      <u/>
      <sz val="12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2"/>
      <name val="Arial"/>
      <family val="2"/>
      <charset val="204"/>
    </font>
    <font>
      <b/>
      <i/>
      <sz val="9.5"/>
      <name val="Arial"/>
      <family val="2"/>
      <charset val="204"/>
    </font>
    <font>
      <b/>
      <sz val="14"/>
      <name val="Arial"/>
      <family val="2"/>
      <charset val="204"/>
    </font>
    <font>
      <sz val="12"/>
      <color indexed="9"/>
      <name val="Arial"/>
      <family val="2"/>
      <charset val="204"/>
    </font>
    <font>
      <b/>
      <sz val="12"/>
      <color indexed="9"/>
      <name val="Arial"/>
      <family val="2"/>
      <charset val="204"/>
    </font>
    <font>
      <sz val="9"/>
      <name val="Arial"/>
      <family val="2"/>
      <charset val="204"/>
    </font>
    <font>
      <i/>
      <sz val="12"/>
      <name val="Arial"/>
      <family val="2"/>
      <charset val="204"/>
    </font>
    <font>
      <b/>
      <i/>
      <sz val="12"/>
      <name val="Arial"/>
      <family val="2"/>
      <charset val="204"/>
    </font>
    <font>
      <b/>
      <sz val="12"/>
      <name val="Tahoma"/>
      <family val="2"/>
      <charset val="204"/>
    </font>
    <font>
      <b/>
      <sz val="10"/>
      <name val="Arial"/>
      <family val="2"/>
      <charset val="204"/>
    </font>
    <font>
      <u/>
      <sz val="9"/>
      <color indexed="12"/>
      <name val="Arial"/>
      <family val="2"/>
      <charset val="204"/>
    </font>
    <font>
      <b/>
      <i/>
      <sz val="10"/>
      <name val="Arial"/>
      <family val="2"/>
      <charset val="204"/>
    </font>
    <font>
      <u/>
      <sz val="10"/>
      <name val="Arial"/>
      <family val="2"/>
      <charset val="204"/>
    </font>
    <font>
      <b/>
      <sz val="9"/>
      <name val="Arial Cyr"/>
      <family val="2"/>
      <charset val="204"/>
    </font>
    <font>
      <sz val="10"/>
      <color indexed="8"/>
      <name val="Arial"/>
      <family val="2"/>
      <charset val="204"/>
    </font>
    <font>
      <b/>
      <i/>
      <sz val="9"/>
      <name val="Arial"/>
      <family val="2"/>
      <charset val="204"/>
    </font>
    <font>
      <b/>
      <sz val="10"/>
      <color indexed="9"/>
      <name val="Arial"/>
      <family val="2"/>
      <charset val="204"/>
    </font>
    <font>
      <sz val="8"/>
      <name val="Arial Cyr"/>
      <family val="2"/>
      <charset val="204"/>
    </font>
    <font>
      <sz val="8"/>
      <name val="Arial"/>
      <family val="2"/>
      <charset val="204"/>
    </font>
    <font>
      <u/>
      <sz val="8"/>
      <color indexed="12"/>
      <name val="Arial"/>
      <family val="2"/>
      <charset val="204"/>
    </font>
    <font>
      <u/>
      <sz val="8"/>
      <name val="Arial"/>
      <family val="2"/>
      <charset val="204"/>
    </font>
    <font>
      <sz val="10"/>
      <name val="Arial"/>
      <family val="2"/>
      <charset val="204"/>
    </font>
    <font>
      <sz val="14"/>
      <name val="Times New Roman"/>
      <family val="1"/>
      <charset val="204"/>
    </font>
    <font>
      <sz val="14"/>
      <name val="Arial"/>
      <family val="2"/>
      <charset val="204"/>
    </font>
    <font>
      <sz val="14"/>
      <name val="Arial Cyr"/>
      <family val="2"/>
      <charset val="204"/>
    </font>
    <font>
      <b/>
      <sz val="14"/>
      <color indexed="10"/>
      <name val="Arial"/>
      <family val="2"/>
      <charset val="204"/>
    </font>
    <font>
      <b/>
      <sz val="12"/>
      <name val="Times New Roman"/>
      <family val="1"/>
      <charset val="204"/>
    </font>
    <font>
      <b/>
      <sz val="12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sz val="12"/>
      <name val="Arial Cyr"/>
      <family val="2"/>
      <charset val="204"/>
    </font>
    <font>
      <b/>
      <sz val="12"/>
      <color indexed="10"/>
      <name val="Arial"/>
      <family val="2"/>
      <charset val="204"/>
    </font>
    <font>
      <sz val="10"/>
      <color theme="1"/>
      <name val="Arial"/>
      <family val="2"/>
      <charset val="204"/>
    </font>
    <font>
      <u/>
      <sz val="12"/>
      <color theme="1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4"/>
      <color theme="0"/>
      <name val="Arial"/>
      <family val="2"/>
      <charset val="204"/>
    </font>
    <font>
      <u/>
      <sz val="10"/>
      <color theme="10"/>
      <name val="Arial"/>
      <family val="2"/>
      <charset val="204"/>
    </font>
    <font>
      <i/>
      <sz val="12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b/>
      <i/>
      <sz val="12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b/>
      <sz val="10"/>
      <color rgb="FFFFFFFF"/>
      <name val="Arial"/>
      <family val="2"/>
      <charset val="204"/>
    </font>
    <font>
      <b/>
      <sz val="16"/>
      <name val="Times New Roman"/>
      <family val="1"/>
      <charset val="204"/>
    </font>
    <font>
      <b/>
      <sz val="16"/>
      <color indexed="12"/>
      <name val="Times New Roman"/>
      <family val="1"/>
      <charset val="204"/>
    </font>
    <font>
      <sz val="16"/>
      <name val="Times New Roman"/>
      <family val="1"/>
      <charset val="204"/>
    </font>
    <font>
      <sz val="12"/>
      <color theme="1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2"/>
      <color theme="0"/>
      <name val="Arial"/>
      <family val="2"/>
      <charset val="204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2"/>
        <bgColor indexed="31"/>
      </patternFill>
    </fill>
    <fill>
      <patternFill patternType="solid">
        <fgColor indexed="13"/>
        <bgColor indexed="34"/>
      </patternFill>
    </fill>
    <fill>
      <patternFill patternType="solid">
        <fgColor indexed="8"/>
        <bgColor indexed="58"/>
      </patternFill>
    </fill>
    <fill>
      <patternFill patternType="solid">
        <fgColor indexed="23"/>
        <bgColor indexed="54"/>
      </patternFill>
    </fill>
    <fill>
      <patternFill patternType="solid">
        <fgColor indexed="50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2"/>
      </patternFill>
    </fill>
    <fill>
      <patternFill patternType="solid">
        <fgColor theme="0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theme="0"/>
        <bgColor indexed="51"/>
      </patternFill>
    </fill>
    <fill>
      <patternFill patternType="solid">
        <fgColor rgb="FFEBF1DE"/>
        <bgColor rgb="FFEBF1DE"/>
      </patternFill>
    </fill>
    <fill>
      <patternFill patternType="solid">
        <fgColor rgb="FFFFFFCC"/>
        <bgColor rgb="FFFFFFCC"/>
      </patternFill>
    </fill>
  </fills>
  <borders count="366">
    <border>
      <left/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 style="hair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hair">
        <color indexed="8"/>
      </bottom>
      <diagonal/>
    </border>
    <border>
      <left style="medium">
        <color indexed="8"/>
      </left>
      <right style="medium">
        <color indexed="8"/>
      </right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/>
      <right style="medium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/>
      <diagonal/>
    </border>
    <border>
      <left style="medium">
        <color indexed="8"/>
      </left>
      <right style="medium">
        <color indexed="8"/>
      </right>
      <top style="hair">
        <color indexed="8"/>
      </top>
      <bottom/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hair">
        <color indexed="8"/>
      </bottom>
      <diagonal/>
    </border>
    <border>
      <left style="medium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medium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/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hair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medium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thin">
        <color indexed="8"/>
      </right>
      <top style="hair">
        <color indexed="8"/>
      </top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hair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hair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 style="medium">
        <color indexed="8"/>
      </top>
      <bottom style="hair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64"/>
      </top>
      <bottom style="medium">
        <color indexed="8"/>
      </bottom>
      <diagonal/>
    </border>
    <border>
      <left style="medium">
        <color indexed="8"/>
      </left>
      <right style="thin">
        <color indexed="64"/>
      </right>
      <top style="thin">
        <color indexed="64"/>
      </top>
      <bottom style="medium">
        <color indexed="8"/>
      </bottom>
      <diagonal/>
    </border>
    <border>
      <left style="thin">
        <color indexed="64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hair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 style="hair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hair">
        <color indexed="8"/>
      </bottom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 style="hair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8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medium">
        <color indexed="8"/>
      </right>
      <top style="thin">
        <color indexed="64"/>
      </top>
      <bottom style="medium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64"/>
      </right>
      <top style="medium">
        <color indexed="8"/>
      </top>
      <bottom style="medium">
        <color indexed="8"/>
      </bottom>
      <diagonal/>
    </border>
    <border>
      <left style="thick">
        <color indexed="64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 style="thick">
        <color indexed="8"/>
      </right>
      <top style="thin">
        <color indexed="64"/>
      </top>
      <bottom style="medium">
        <color indexed="8"/>
      </bottom>
      <diagonal/>
    </border>
    <border>
      <left style="medium">
        <color indexed="8"/>
      </left>
      <right style="thick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ck">
        <color indexed="8"/>
      </right>
      <top style="thin">
        <color indexed="8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medium">
        <color indexed="8"/>
      </left>
      <right/>
      <top/>
      <bottom style="thin">
        <color indexed="64"/>
      </bottom>
      <diagonal/>
    </border>
    <border>
      <left/>
      <right style="medium">
        <color indexed="8"/>
      </right>
      <top/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indexed="8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thin">
        <color rgb="FF000000"/>
      </top>
      <bottom/>
      <diagonal/>
    </border>
    <border>
      <left style="thick">
        <color indexed="64"/>
      </left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hair">
        <color indexed="8"/>
      </bottom>
      <diagonal/>
    </border>
    <border>
      <left/>
      <right style="thin">
        <color indexed="8"/>
      </right>
      <top style="thin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8"/>
      </right>
      <top/>
      <bottom style="hair">
        <color indexed="8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rgb="FF000000"/>
      </left>
      <right/>
      <top style="thin">
        <color indexed="8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medium">
        <color indexed="8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8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thin">
        <color indexed="64"/>
      </top>
      <bottom/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medium">
        <color indexed="8"/>
      </left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8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8"/>
      </right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8"/>
      </bottom>
      <diagonal/>
    </border>
    <border>
      <left style="thin">
        <color indexed="64"/>
      </left>
      <right/>
      <top/>
      <bottom style="medium">
        <color indexed="8"/>
      </bottom>
      <diagonal/>
    </border>
  </borders>
  <cellStyleXfs count="1654">
    <xf numFmtId="0" fontId="0" fillId="0" borderId="0"/>
    <xf numFmtId="0" fontId="34" fillId="0" borderId="0"/>
    <xf numFmtId="0" fontId="12" fillId="0" borderId="0"/>
    <xf numFmtId="165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5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9" fontId="4" fillId="0" borderId="0"/>
    <xf numFmtId="9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7" fontId="4" fillId="0" borderId="0"/>
    <xf numFmtId="168" fontId="4" fillId="0" borderId="0"/>
    <xf numFmtId="169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7" fontId="4" fillId="0" borderId="0"/>
    <xf numFmtId="167" fontId="4" fillId="0" borderId="0"/>
    <xf numFmtId="168" fontId="4" fillId="0" borderId="0"/>
    <xf numFmtId="169" fontId="4" fillId="0" borderId="0"/>
    <xf numFmtId="167" fontId="4" fillId="0" borderId="0"/>
    <xf numFmtId="167" fontId="4" fillId="0" borderId="0"/>
    <xf numFmtId="168" fontId="4" fillId="0" borderId="0"/>
    <xf numFmtId="169" fontId="4" fillId="0" borderId="0"/>
    <xf numFmtId="167" fontId="4" fillId="0" borderId="0"/>
    <xf numFmtId="168" fontId="4" fillId="0" borderId="0"/>
    <xf numFmtId="169" fontId="4" fillId="0" borderId="0"/>
    <xf numFmtId="168" fontId="4" fillId="0" borderId="0"/>
    <xf numFmtId="169" fontId="4" fillId="0" borderId="0"/>
    <xf numFmtId="168" fontId="4" fillId="0" borderId="0"/>
    <xf numFmtId="169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</cellStyleXfs>
  <cellXfs count="1571">
    <xf numFmtId="0" fontId="0" fillId="0" borderId="0" xfId="0"/>
    <xf numFmtId="4" fontId="0" fillId="0" borderId="0" xfId="1541" applyNumberFormat="1" applyFont="1" applyFill="1"/>
    <xf numFmtId="0" fontId="0" fillId="0" borderId="0" xfId="1541" applyNumberFormat="1" applyFont="1" applyAlignment="1">
      <alignment horizontal="center"/>
    </xf>
    <xf numFmtId="0" fontId="0" fillId="0" borderId="0" xfId="1541" applyNumberFormat="1" applyFont="1"/>
    <xf numFmtId="0" fontId="0" fillId="0" borderId="0" xfId="1541" applyNumberFormat="1" applyFont="1" applyAlignment="1">
      <alignment horizontal="right"/>
    </xf>
    <xf numFmtId="0" fontId="0" fillId="0" borderId="0" xfId="1541" applyNumberFormat="1" applyFont="1" applyBorder="1"/>
    <xf numFmtId="4" fontId="8" fillId="0" borderId="0" xfId="1541" applyNumberFormat="1" applyFont="1" applyFill="1"/>
    <xf numFmtId="0" fontId="8" fillId="0" borderId="0" xfId="1541" applyNumberFormat="1" applyFont="1" applyAlignment="1">
      <alignment horizontal="center"/>
    </xf>
    <xf numFmtId="0" fontId="8" fillId="0" borderId="0" xfId="1541" applyNumberFormat="1" applyFont="1"/>
    <xf numFmtId="0" fontId="9" fillId="0" borderId="0" xfId="1541" applyNumberFormat="1" applyFont="1" applyFill="1" applyBorder="1" applyAlignment="1">
      <alignment horizontal="center" vertical="center" wrapText="1"/>
    </xf>
    <xf numFmtId="0" fontId="10" fillId="0" borderId="0" xfId="1541" applyNumberFormat="1" applyFont="1" applyFill="1"/>
    <xf numFmtId="0" fontId="8" fillId="0" borderId="0" xfId="1541" applyNumberFormat="1" applyFont="1" applyAlignment="1">
      <alignment horizontal="right"/>
    </xf>
    <xf numFmtId="0" fontId="8" fillId="0" borderId="0" xfId="1541" applyNumberFormat="1" applyFont="1" applyBorder="1"/>
    <xf numFmtId="171" fontId="8" fillId="0" borderId="0" xfId="1541" applyNumberFormat="1" applyFont="1" applyBorder="1" applyAlignment="1">
      <alignment horizontal="right" vertical="center"/>
    </xf>
    <xf numFmtId="0" fontId="8" fillId="2" borderId="0" xfId="1541" applyNumberFormat="1" applyFont="1" applyFill="1"/>
    <xf numFmtId="0" fontId="8" fillId="0" borderId="0" xfId="1541" applyNumberFormat="1" applyFont="1" applyBorder="1" applyAlignment="1">
      <alignment horizontal="center"/>
    </xf>
    <xf numFmtId="0" fontId="8" fillId="0" borderId="0" xfId="1541" applyNumberFormat="1" applyFont="1" applyAlignment="1">
      <alignment horizontal="center" vertical="center" wrapText="1"/>
    </xf>
    <xf numFmtId="0" fontId="4" fillId="0" borderId="0" xfId="1541" applyNumberFormat="1" applyFont="1" applyAlignment="1"/>
    <xf numFmtId="0" fontId="7" fillId="2" borderId="1" xfId="1541" applyNumberFormat="1" applyFont="1" applyFill="1" applyBorder="1" applyAlignment="1">
      <alignment horizontal="center" vertical="center"/>
    </xf>
    <xf numFmtId="0" fontId="7" fillId="2" borderId="2" xfId="1541" applyNumberFormat="1" applyFont="1" applyFill="1" applyBorder="1" applyAlignment="1">
      <alignment horizontal="center" vertical="center"/>
    </xf>
    <xf numFmtId="0" fontId="8" fillId="0" borderId="0" xfId="1541" applyNumberFormat="1" applyFont="1" applyFill="1" applyBorder="1" applyAlignment="1">
      <alignment horizontal="right"/>
    </xf>
    <xf numFmtId="170" fontId="9" fillId="2" borderId="3" xfId="1541" applyNumberFormat="1" applyFont="1" applyFill="1" applyBorder="1"/>
    <xf numFmtId="170" fontId="9" fillId="2" borderId="4" xfId="1541" applyNumberFormat="1" applyFont="1" applyFill="1" applyBorder="1"/>
    <xf numFmtId="4" fontId="8" fillId="0" borderId="0" xfId="1541" applyNumberFormat="1" applyFont="1" applyBorder="1" applyAlignment="1">
      <alignment horizontal="right"/>
    </xf>
    <xf numFmtId="0" fontId="10" fillId="0" borderId="0" xfId="1541" applyNumberFormat="1" applyFont="1" applyFill="1" applyBorder="1" applyAlignment="1">
      <alignment horizontal="right"/>
    </xf>
    <xf numFmtId="0" fontId="8" fillId="0" borderId="0" xfId="1541" applyNumberFormat="1" applyFont="1" applyFill="1" applyBorder="1" applyAlignment="1">
      <alignment horizontal="right" indent="1"/>
    </xf>
    <xf numFmtId="9" fontId="13" fillId="0" borderId="0" xfId="900" applyFont="1" applyFill="1" applyBorder="1" applyAlignment="1" applyProtection="1">
      <alignment horizontal="center" vertical="center" wrapText="1"/>
    </xf>
    <xf numFmtId="170" fontId="9" fillId="2" borderId="5" xfId="1541" applyNumberFormat="1" applyFont="1" applyFill="1" applyBorder="1"/>
    <xf numFmtId="170" fontId="9" fillId="2" borderId="6" xfId="1541" applyNumberFormat="1" applyFont="1" applyFill="1" applyBorder="1"/>
    <xf numFmtId="0" fontId="10" fillId="2" borderId="0" xfId="1541" applyNumberFormat="1" applyFont="1" applyFill="1" applyBorder="1" applyAlignment="1">
      <alignment horizontal="right"/>
    </xf>
    <xf numFmtId="0" fontId="8" fillId="2" borderId="0" xfId="1541" applyNumberFormat="1" applyFont="1" applyFill="1" applyBorder="1" applyAlignment="1">
      <alignment horizontal="right"/>
    </xf>
    <xf numFmtId="170" fontId="9" fillId="0" borderId="7" xfId="1541" applyNumberFormat="1" applyFont="1" applyBorder="1"/>
    <xf numFmtId="170" fontId="14" fillId="3" borderId="8" xfId="1541" applyNumberFormat="1" applyFont="1" applyFill="1" applyBorder="1"/>
    <xf numFmtId="170" fontId="9" fillId="0" borderId="9" xfId="1541" applyNumberFormat="1" applyFont="1" applyBorder="1"/>
    <xf numFmtId="0" fontId="9" fillId="2" borderId="0" xfId="1541" applyNumberFormat="1" applyFont="1" applyFill="1" applyBorder="1" applyAlignment="1">
      <alignment horizontal="left"/>
    </xf>
    <xf numFmtId="0" fontId="4" fillId="0" borderId="0" xfId="1541" applyNumberFormat="1" applyFont="1" applyBorder="1" applyAlignment="1"/>
    <xf numFmtId="170" fontId="9" fillId="0" borderId="0" xfId="1541" applyNumberFormat="1" applyFont="1" applyBorder="1"/>
    <xf numFmtId="170" fontId="14" fillId="2" borderId="0" xfId="1541" applyNumberFormat="1" applyFont="1" applyFill="1" applyBorder="1"/>
    <xf numFmtId="170" fontId="9" fillId="2" borderId="0" xfId="1541" applyNumberFormat="1" applyFont="1" applyFill="1" applyBorder="1"/>
    <xf numFmtId="0" fontId="9" fillId="0" borderId="0" xfId="1541" applyNumberFormat="1" applyFont="1" applyBorder="1" applyAlignment="1">
      <alignment horizontal="left"/>
    </xf>
    <xf numFmtId="164" fontId="13" fillId="0" borderId="0" xfId="3" applyNumberFormat="1" applyFont="1" applyFill="1" applyBorder="1" applyAlignment="1" applyProtection="1">
      <alignment vertical="center"/>
    </xf>
    <xf numFmtId="0" fontId="0" fillId="0" borderId="0" xfId="1541" applyNumberFormat="1" applyFont="1" applyFill="1"/>
    <xf numFmtId="9" fontId="7" fillId="0" borderId="0" xfId="900" applyFont="1" applyFill="1" applyBorder="1" applyAlignment="1" applyProtection="1">
      <alignment horizontal="center" vertical="center" wrapText="1"/>
    </xf>
    <xf numFmtId="0" fontId="18" fillId="0" borderId="0" xfId="1541" applyNumberFormat="1" applyFont="1" applyAlignment="1">
      <alignment vertical="center"/>
    </xf>
    <xf numFmtId="0" fontId="18" fillId="0" borderId="0" xfId="1541" applyNumberFormat="1" applyFont="1" applyFill="1" applyAlignment="1">
      <alignment vertical="center"/>
    </xf>
    <xf numFmtId="0" fontId="8" fillId="0" borderId="0" xfId="1541" applyNumberFormat="1" applyFont="1" applyAlignment="1">
      <alignment vertical="center"/>
    </xf>
    <xf numFmtId="0" fontId="8" fillId="0" borderId="0" xfId="1541" applyNumberFormat="1" applyFont="1" applyFill="1" applyAlignment="1">
      <alignment vertical="center"/>
    </xf>
    <xf numFmtId="0" fontId="8" fillId="0" borderId="0" xfId="1541" applyNumberFormat="1" applyFont="1" applyAlignment="1">
      <alignment horizontal="center" vertical="center"/>
    </xf>
    <xf numFmtId="0" fontId="8" fillId="0" borderId="0" xfId="1541" applyNumberFormat="1" applyFont="1" applyFill="1" applyAlignment="1">
      <alignment horizontal="center" vertical="center"/>
    </xf>
    <xf numFmtId="0" fontId="13" fillId="0" borderId="0" xfId="1541" applyNumberFormat="1" applyFont="1" applyAlignment="1">
      <alignment horizontal="center" vertical="center"/>
    </xf>
    <xf numFmtId="0" fontId="20" fillId="3" borderId="13" xfId="1541" applyNumberFormat="1" applyFont="1" applyFill="1" applyBorder="1" applyAlignment="1">
      <alignment horizontal="center" vertical="center" wrapText="1"/>
    </xf>
    <xf numFmtId="0" fontId="20" fillId="3" borderId="14" xfId="1541" applyNumberFormat="1" applyFont="1" applyFill="1" applyBorder="1" applyAlignment="1">
      <alignment horizontal="center" vertical="center" wrapText="1"/>
    </xf>
    <xf numFmtId="0" fontId="13" fillId="0" borderId="0" xfId="1541" applyNumberFormat="1" applyFont="1" applyFill="1" applyAlignment="1">
      <alignment horizontal="center" vertical="center"/>
    </xf>
    <xf numFmtId="2" fontId="21" fillId="0" borderId="0" xfId="1541" applyNumberFormat="1" applyFont="1" applyFill="1" applyBorder="1" applyAlignment="1">
      <alignment horizontal="right" vertical="center" wrapText="1"/>
    </xf>
    <xf numFmtId="171" fontId="8" fillId="0" borderId="0" xfId="1541" applyNumberFormat="1" applyFont="1" applyAlignment="1">
      <alignment vertical="center"/>
    </xf>
    <xf numFmtId="0" fontId="8" fillId="0" borderId="0" xfId="1541" applyNumberFormat="1" applyFont="1" applyBorder="1" applyAlignment="1">
      <alignment vertical="center"/>
    </xf>
    <xf numFmtId="171" fontId="8" fillId="0" borderId="30" xfId="1541" applyNumberFormat="1" applyFont="1" applyBorder="1" applyAlignment="1">
      <alignment horizontal="right" vertical="center"/>
    </xf>
    <xf numFmtId="171" fontId="8" fillId="0" borderId="26" xfId="1541" applyNumberFormat="1" applyFont="1" applyBorder="1" applyAlignment="1">
      <alignment horizontal="right" vertical="center"/>
    </xf>
    <xf numFmtId="0" fontId="8" fillId="0" borderId="0" xfId="1541" applyNumberFormat="1" applyFont="1" applyFill="1"/>
    <xf numFmtId="2" fontId="21" fillId="0" borderId="0" xfId="1541" applyNumberFormat="1" applyFont="1" applyFill="1" applyBorder="1" applyAlignment="1">
      <alignment horizontal="center" vertical="center" wrapText="1"/>
    </xf>
    <xf numFmtId="171" fontId="8" fillId="0" borderId="0" xfId="1541" applyNumberFormat="1" applyFont="1" applyAlignment="1">
      <alignment horizontal="center" vertical="center"/>
    </xf>
    <xf numFmtId="0" fontId="20" fillId="3" borderId="35" xfId="1541" applyNumberFormat="1" applyFont="1" applyFill="1" applyBorder="1" applyAlignment="1">
      <alignment horizontal="center" vertical="center" wrapText="1"/>
    </xf>
    <xf numFmtId="0" fontId="20" fillId="3" borderId="0" xfId="1541" applyNumberFormat="1" applyFont="1" applyFill="1" applyBorder="1" applyAlignment="1">
      <alignment horizontal="center" vertical="center" wrapText="1"/>
    </xf>
    <xf numFmtId="0" fontId="18" fillId="0" borderId="0" xfId="392" applyFont="1" applyFill="1" applyBorder="1" applyAlignment="1">
      <alignment horizontal="center" vertical="center"/>
    </xf>
    <xf numFmtId="0" fontId="0" fillId="0" borderId="0" xfId="1541" applyNumberFormat="1" applyFont="1" applyBorder="1" applyAlignment="1">
      <alignment horizontal="center"/>
    </xf>
    <xf numFmtId="171" fontId="8" fillId="0" borderId="0" xfId="1541" applyNumberFormat="1" applyFont="1" applyFill="1" applyBorder="1" applyAlignment="1">
      <alignment horizontal="center" vertical="center"/>
    </xf>
    <xf numFmtId="171" fontId="8" fillId="0" borderId="0" xfId="1541" applyNumberFormat="1" applyFont="1" applyBorder="1" applyAlignment="1">
      <alignment vertical="center"/>
    </xf>
    <xf numFmtId="2" fontId="13" fillId="0" borderId="0" xfId="1541" applyNumberFormat="1" applyFont="1" applyFill="1" applyBorder="1" applyAlignment="1">
      <alignment horizontal="right" vertical="center" wrapText="1"/>
    </xf>
    <xf numFmtId="4" fontId="8" fillId="0" borderId="0" xfId="1541" applyNumberFormat="1" applyFont="1" applyFill="1" applyBorder="1"/>
    <xf numFmtId="0" fontId="8" fillId="0" borderId="20" xfId="1541" applyNumberFormat="1" applyFont="1" applyBorder="1"/>
    <xf numFmtId="0" fontId="22" fillId="2" borderId="0" xfId="1541" applyNumberFormat="1" applyFont="1" applyFill="1" applyBorder="1" applyAlignment="1">
      <alignment vertical="center" wrapText="1"/>
    </xf>
    <xf numFmtId="0" fontId="0" fillId="0" borderId="0" xfId="1541" applyNumberFormat="1" applyFont="1" applyBorder="1" applyAlignment="1">
      <alignment horizontal="right"/>
    </xf>
    <xf numFmtId="0" fontId="0" fillId="0" borderId="0" xfId="1541" applyNumberFormat="1" applyFont="1" applyAlignment="1"/>
    <xf numFmtId="0" fontId="22" fillId="2" borderId="0" xfId="1541" applyNumberFormat="1" applyFont="1" applyFill="1" applyBorder="1" applyAlignment="1">
      <alignment horizontal="center" vertical="center"/>
    </xf>
    <xf numFmtId="170" fontId="22" fillId="2" borderId="0" xfId="1541" applyNumberFormat="1" applyFont="1" applyFill="1" applyBorder="1"/>
    <xf numFmtId="0" fontId="23" fillId="0" borderId="0" xfId="2" applyNumberFormat="1" applyFont="1" applyFill="1" applyBorder="1" applyAlignment="1" applyProtection="1">
      <alignment horizontal="left"/>
    </xf>
    <xf numFmtId="170" fontId="24" fillId="0" borderId="0" xfId="1541" applyNumberFormat="1" applyFont="1" applyFill="1" applyBorder="1"/>
    <xf numFmtId="0" fontId="25" fillId="0" borderId="0" xfId="2" applyNumberFormat="1" applyFont="1" applyFill="1" applyBorder="1" applyAlignment="1" applyProtection="1">
      <alignment horizontal="left"/>
    </xf>
    <xf numFmtId="0" fontId="22" fillId="0" borderId="0" xfId="1541" applyNumberFormat="1" applyFont="1" applyBorder="1"/>
    <xf numFmtId="170" fontId="22" fillId="0" borderId="0" xfId="1541" applyNumberFormat="1" applyFont="1" applyFill="1" applyBorder="1"/>
    <xf numFmtId="0" fontId="0" fillId="0" borderId="0" xfId="1541" applyNumberFormat="1" applyFont="1" applyFill="1" applyBorder="1"/>
    <xf numFmtId="0" fontId="0" fillId="0" borderId="40" xfId="1541" applyNumberFormat="1" applyFont="1" applyBorder="1" applyAlignment="1">
      <alignment vertical="center"/>
    </xf>
    <xf numFmtId="0" fontId="0" fillId="0" borderId="0" xfId="1541" applyNumberFormat="1" applyFont="1" applyFill="1" applyBorder="1" applyAlignment="1">
      <alignment vertical="center"/>
    </xf>
    <xf numFmtId="0" fontId="0" fillId="0" borderId="0" xfId="1541" applyNumberFormat="1" applyFont="1" applyBorder="1" applyAlignment="1">
      <alignment vertical="center"/>
    </xf>
    <xf numFmtId="0" fontId="22" fillId="0" borderId="28" xfId="1541" applyNumberFormat="1" applyFont="1" applyFill="1" applyBorder="1" applyAlignment="1">
      <alignment horizontal="left" vertical="center" wrapText="1"/>
    </xf>
    <xf numFmtId="0" fontId="0" fillId="0" borderId="0" xfId="1541" applyNumberFormat="1" applyFont="1" applyAlignment="1">
      <alignment vertical="center"/>
    </xf>
    <xf numFmtId="0" fontId="22" fillId="0" borderId="22" xfId="1541" applyNumberFormat="1" applyFont="1" applyFill="1" applyBorder="1" applyAlignment="1">
      <alignment vertical="center" wrapText="1"/>
    </xf>
    <xf numFmtId="0" fontId="0" fillId="0" borderId="43" xfId="1541" applyNumberFormat="1" applyFont="1" applyFill="1" applyBorder="1" applyAlignment="1">
      <alignment horizontal="center" vertical="center" wrapText="1"/>
    </xf>
    <xf numFmtId="0" fontId="0" fillId="0" borderId="22" xfId="1541" applyNumberFormat="1" applyFont="1" applyFill="1" applyBorder="1" applyAlignment="1">
      <alignment horizontal="left" vertical="center" wrapText="1"/>
    </xf>
    <xf numFmtId="0" fontId="22" fillId="0" borderId="28" xfId="1541" applyNumberFormat="1" applyFont="1" applyFill="1" applyBorder="1" applyAlignment="1">
      <alignment vertical="center" wrapText="1"/>
    </xf>
    <xf numFmtId="0" fontId="0" fillId="0" borderId="46" xfId="1541" applyNumberFormat="1" applyFont="1" applyFill="1" applyBorder="1" applyAlignment="1">
      <alignment horizontal="center" vertical="center"/>
    </xf>
    <xf numFmtId="0" fontId="22" fillId="0" borderId="23" xfId="1541" applyNumberFormat="1" applyFont="1" applyFill="1" applyBorder="1" applyAlignment="1">
      <alignment vertical="center" wrapText="1"/>
    </xf>
    <xf numFmtId="0" fontId="0" fillId="0" borderId="47" xfId="1541" applyNumberFormat="1" applyFont="1" applyFill="1" applyBorder="1" applyAlignment="1">
      <alignment horizontal="center" vertical="center"/>
    </xf>
    <xf numFmtId="0" fontId="22" fillId="0" borderId="49" xfId="1541" applyNumberFormat="1" applyFont="1" applyFill="1" applyBorder="1" applyAlignment="1">
      <alignment horizontal="left" vertical="center" wrapText="1"/>
    </xf>
    <xf numFmtId="0" fontId="0" fillId="0" borderId="47" xfId="1541" applyNumberFormat="1" applyFont="1" applyBorder="1" applyAlignment="1">
      <alignment horizontal="center" vertical="center" wrapText="1"/>
    </xf>
    <xf numFmtId="0" fontId="22" fillId="0" borderId="43" xfId="1541" applyNumberFormat="1" applyFont="1" applyFill="1" applyBorder="1" applyAlignment="1">
      <alignment horizontal="left" vertical="center" wrapText="1"/>
    </xf>
    <xf numFmtId="0" fontId="0" fillId="0" borderId="50" xfId="1541" applyNumberFormat="1" applyFont="1" applyBorder="1" applyAlignment="1">
      <alignment vertical="center"/>
    </xf>
    <xf numFmtId="4" fontId="0" fillId="0" borderId="0" xfId="1541" applyNumberFormat="1" applyFont="1"/>
    <xf numFmtId="4" fontId="0" fillId="0" borderId="0" xfId="1541" applyNumberFormat="1" applyFont="1" applyFill="1" applyBorder="1"/>
    <xf numFmtId="171" fontId="0" fillId="0" borderId="0" xfId="1541" applyNumberFormat="1" applyFont="1" applyBorder="1"/>
    <xf numFmtId="0" fontId="0" fillId="0" borderId="0" xfId="1541" applyNumberFormat="1" applyFont="1" applyFill="1" applyBorder="1" applyAlignment="1">
      <alignment horizontal="left" vertical="center"/>
    </xf>
    <xf numFmtId="0" fontId="27" fillId="0" borderId="0" xfId="1541" applyNumberFormat="1" applyFont="1" applyFill="1" applyAlignment="1">
      <alignment horizontal="right"/>
    </xf>
    <xf numFmtId="171" fontId="27" fillId="0" borderId="0" xfId="1541" applyNumberFormat="1" applyFont="1" applyFill="1" applyAlignment="1">
      <alignment horizontal="right"/>
    </xf>
    <xf numFmtId="0" fontId="27" fillId="0" borderId="0" xfId="1541" applyNumberFormat="1" applyFont="1" applyAlignment="1">
      <alignment horizontal="right"/>
    </xf>
    <xf numFmtId="171" fontId="27" fillId="0" borderId="0" xfId="1541" applyNumberFormat="1" applyFont="1" applyAlignment="1">
      <alignment horizontal="right"/>
    </xf>
    <xf numFmtId="171" fontId="0" fillId="0" borderId="0" xfId="1541" applyNumberFormat="1" applyFont="1" applyAlignment="1">
      <alignment horizontal="right"/>
    </xf>
    <xf numFmtId="0" fontId="0" fillId="0" borderId="0" xfId="1541" applyNumberFormat="1" applyFont="1" applyBorder="1" applyAlignment="1">
      <alignment horizontal="center" vertical="center" wrapText="1"/>
    </xf>
    <xf numFmtId="171" fontId="0" fillId="0" borderId="0" xfId="1541" applyNumberFormat="1" applyFont="1" applyFill="1" applyBorder="1" applyAlignment="1">
      <alignment horizontal="left" vertical="center" indent="1"/>
    </xf>
    <xf numFmtId="0" fontId="0" fillId="2" borderId="0" xfId="1541" applyNumberFormat="1" applyFont="1" applyFill="1" applyBorder="1" applyAlignment="1">
      <alignment horizontal="center"/>
    </xf>
    <xf numFmtId="0" fontId="0" fillId="0" borderId="13" xfId="1541" applyNumberFormat="1" applyFont="1" applyFill="1" applyBorder="1" applyAlignment="1">
      <alignment horizontal="center" vertical="center"/>
    </xf>
    <xf numFmtId="0" fontId="0" fillId="0" borderId="0" xfId="1541" applyNumberFormat="1" applyFont="1" applyFill="1" applyBorder="1" applyAlignment="1">
      <alignment horizontal="center" vertical="center"/>
    </xf>
    <xf numFmtId="171" fontId="0" fillId="0" borderId="0" xfId="1541" applyNumberFormat="1" applyFont="1" applyFill="1" applyBorder="1" applyAlignment="1">
      <alignment horizontal="center" vertical="center"/>
    </xf>
    <xf numFmtId="0" fontId="0" fillId="0" borderId="40" xfId="1541" applyNumberFormat="1" applyFont="1" applyFill="1" applyBorder="1"/>
    <xf numFmtId="0" fontId="0" fillId="0" borderId="44" xfId="1541" applyNumberFormat="1" applyFont="1" applyFill="1" applyBorder="1" applyAlignment="1">
      <alignment horizontal="center" vertical="center" wrapText="1"/>
    </xf>
    <xf numFmtId="171" fontId="0" fillId="0" borderId="51" xfId="1541" applyNumberFormat="1" applyFont="1" applyFill="1" applyBorder="1" applyAlignment="1">
      <alignment vertical="center"/>
    </xf>
    <xf numFmtId="2" fontId="0" fillId="0" borderId="0" xfId="1541" applyNumberFormat="1" applyFont="1" applyFill="1" applyBorder="1" applyAlignment="1">
      <alignment vertical="center"/>
    </xf>
    <xf numFmtId="171" fontId="0" fillId="0" borderId="21" xfId="1541" applyNumberFormat="1" applyFont="1" applyFill="1" applyBorder="1" applyAlignment="1">
      <alignment vertical="center"/>
    </xf>
    <xf numFmtId="0" fontId="0" fillId="0" borderId="52" xfId="1541" applyNumberFormat="1" applyFont="1" applyFill="1" applyBorder="1" applyAlignment="1">
      <alignment horizontal="center" vertical="center" wrapText="1"/>
    </xf>
    <xf numFmtId="171" fontId="0" fillId="0" borderId="54" xfId="1541" applyNumberFormat="1" applyFont="1" applyFill="1" applyBorder="1" applyAlignment="1">
      <alignment vertical="center"/>
    </xf>
    <xf numFmtId="0" fontId="0" fillId="0" borderId="47" xfId="1541" applyNumberFormat="1" applyFont="1" applyFill="1" applyBorder="1" applyAlignment="1">
      <alignment horizontal="center" vertical="center" wrapText="1"/>
    </xf>
    <xf numFmtId="171" fontId="0" fillId="0" borderId="18" xfId="1541" applyNumberFormat="1" applyFont="1" applyFill="1" applyBorder="1" applyAlignment="1">
      <alignment vertical="center"/>
    </xf>
    <xf numFmtId="171" fontId="0" fillId="0" borderId="19" xfId="1541" applyNumberFormat="1" applyFont="1" applyFill="1" applyBorder="1" applyAlignment="1">
      <alignment vertical="center"/>
    </xf>
    <xf numFmtId="171" fontId="0" fillId="0" borderId="55" xfId="1541" applyNumberFormat="1" applyFont="1" applyFill="1" applyBorder="1" applyAlignment="1">
      <alignment vertical="center"/>
    </xf>
    <xf numFmtId="0" fontId="0" fillId="0" borderId="56" xfId="1541" applyNumberFormat="1" applyFont="1" applyFill="1" applyBorder="1" applyAlignment="1">
      <alignment horizontal="center" vertical="center"/>
    </xf>
    <xf numFmtId="0" fontId="22" fillId="0" borderId="41" xfId="1541" applyNumberFormat="1" applyFont="1" applyFill="1" applyBorder="1" applyAlignment="1">
      <alignment horizontal="left" vertical="center" wrapText="1"/>
    </xf>
    <xf numFmtId="0" fontId="0" fillId="0" borderId="41" xfId="1541" applyNumberFormat="1" applyFont="1" applyFill="1" applyBorder="1" applyAlignment="1">
      <alignment horizontal="center" vertical="center" wrapText="1"/>
    </xf>
    <xf numFmtId="0" fontId="0" fillId="0" borderId="58" xfId="1541" applyNumberFormat="1" applyFont="1" applyFill="1" applyBorder="1" applyAlignment="1">
      <alignment horizontal="center" vertical="center"/>
    </xf>
    <xf numFmtId="0" fontId="22" fillId="0" borderId="59" xfId="1541" applyNumberFormat="1" applyFont="1" applyFill="1" applyBorder="1" applyAlignment="1">
      <alignment horizontal="left" vertical="center" wrapText="1"/>
    </xf>
    <xf numFmtId="0" fontId="0" fillId="0" borderId="59" xfId="1541" applyNumberFormat="1" applyFont="1" applyFill="1" applyBorder="1" applyAlignment="1">
      <alignment horizontal="center" vertical="center" wrapText="1"/>
    </xf>
    <xf numFmtId="171" fontId="0" fillId="0" borderId="40" xfId="1541" applyNumberFormat="1" applyFont="1" applyFill="1" applyBorder="1" applyAlignment="1">
      <alignment vertical="center"/>
    </xf>
    <xf numFmtId="0" fontId="0" fillId="0" borderId="61" xfId="1541" applyNumberFormat="1" applyFont="1" applyFill="1" applyBorder="1" applyAlignment="1">
      <alignment horizontal="center" vertical="center" wrapText="1"/>
    </xf>
    <xf numFmtId="171" fontId="0" fillId="0" borderId="62" xfId="1541" applyNumberFormat="1" applyFont="1" applyFill="1" applyBorder="1" applyAlignment="1">
      <alignment vertical="center"/>
    </xf>
    <xf numFmtId="0" fontId="0" fillId="0" borderId="63" xfId="1541" applyNumberFormat="1" applyFont="1" applyFill="1" applyBorder="1" applyAlignment="1">
      <alignment horizontal="center" vertical="center" wrapText="1"/>
    </xf>
    <xf numFmtId="165" fontId="27" fillId="0" borderId="11" xfId="3" applyFont="1" applyFill="1" applyBorder="1" applyAlignment="1" applyProtection="1">
      <alignment vertical="center"/>
    </xf>
    <xf numFmtId="171" fontId="0" fillId="0" borderId="8" xfId="1541" applyNumberFormat="1" applyFont="1" applyFill="1" applyBorder="1" applyAlignment="1">
      <alignment vertical="center"/>
    </xf>
    <xf numFmtId="0" fontId="22" fillId="0" borderId="0" xfId="1541" applyNumberFormat="1" applyFont="1" applyFill="1" applyBorder="1" applyAlignment="1">
      <alignment horizontal="left" vertical="center" wrapText="1"/>
    </xf>
    <xf numFmtId="0" fontId="0" fillId="0" borderId="0" xfId="1541" applyNumberFormat="1" applyFont="1" applyFill="1" applyBorder="1" applyAlignment="1">
      <alignment horizontal="center" vertical="center" wrapText="1"/>
    </xf>
    <xf numFmtId="171" fontId="22" fillId="0" borderId="0" xfId="1541" applyNumberFormat="1" applyFont="1" applyFill="1" applyBorder="1" applyAlignment="1">
      <alignment vertical="center"/>
    </xf>
    <xf numFmtId="0" fontId="0" fillId="0" borderId="64" xfId="1541" applyNumberFormat="1" applyFont="1" applyFill="1" applyBorder="1" applyAlignment="1">
      <alignment horizontal="center" vertical="center"/>
    </xf>
    <xf numFmtId="0" fontId="22" fillId="0" borderId="61" xfId="1541" applyNumberFormat="1" applyFont="1" applyFill="1" applyBorder="1" applyAlignment="1">
      <alignment horizontal="left" vertical="center" wrapText="1"/>
    </xf>
    <xf numFmtId="0" fontId="0" fillId="0" borderId="42" xfId="1541" applyNumberFormat="1" applyFont="1" applyFill="1" applyBorder="1" applyAlignment="1">
      <alignment horizontal="center" vertical="center"/>
    </xf>
    <xf numFmtId="0" fontId="0" fillId="0" borderId="45" xfId="1541" applyNumberFormat="1" applyFont="1" applyFill="1" applyBorder="1" applyAlignment="1">
      <alignment horizontal="center" vertical="center"/>
    </xf>
    <xf numFmtId="0" fontId="22" fillId="0" borderId="46" xfId="1541" applyNumberFormat="1" applyFont="1" applyFill="1" applyBorder="1" applyAlignment="1">
      <alignment horizontal="left" vertical="center" wrapText="1"/>
    </xf>
    <xf numFmtId="0" fontId="0" fillId="0" borderId="66" xfId="1541" applyNumberFormat="1" applyFont="1" applyFill="1" applyBorder="1" applyAlignment="1">
      <alignment horizontal="center" vertical="center"/>
    </xf>
    <xf numFmtId="171" fontId="0" fillId="0" borderId="32" xfId="1541" applyNumberFormat="1" applyFont="1" applyFill="1" applyBorder="1" applyAlignment="1">
      <alignment vertical="center"/>
    </xf>
    <xf numFmtId="0" fontId="0" fillId="0" borderId="0" xfId="1541" applyNumberFormat="1" applyFont="1" applyBorder="1" applyAlignment="1">
      <alignment horizontal="center" vertical="center"/>
    </xf>
    <xf numFmtId="171" fontId="0" fillId="0" borderId="0" xfId="1541" applyNumberFormat="1" applyFont="1" applyBorder="1" applyAlignment="1">
      <alignment horizontal="center" vertical="center"/>
    </xf>
    <xf numFmtId="0" fontId="30" fillId="0" borderId="0" xfId="1541" applyNumberFormat="1" applyFont="1" applyAlignment="1">
      <alignment vertical="center"/>
    </xf>
    <xf numFmtId="0" fontId="4" fillId="0" borderId="0" xfId="1541" applyNumberFormat="1" applyFont="1" applyAlignment="1">
      <alignment horizontal="center" vertical="center" wrapText="1" shrinkToFit="1"/>
    </xf>
    <xf numFmtId="0" fontId="0" fillId="0" borderId="67" xfId="1541" applyNumberFormat="1" applyFont="1" applyBorder="1"/>
    <xf numFmtId="0" fontId="28" fillId="3" borderId="10" xfId="1541" applyNumberFormat="1" applyFont="1" applyFill="1" applyBorder="1" applyAlignment="1">
      <alignment horizontal="center" vertical="center"/>
    </xf>
    <xf numFmtId="0" fontId="18" fillId="0" borderId="11" xfId="1541" applyNumberFormat="1" applyFont="1" applyBorder="1" applyAlignment="1">
      <alignment horizontal="center" vertical="center"/>
    </xf>
    <xf numFmtId="0" fontId="0" fillId="0" borderId="3" xfId="1541" applyNumberFormat="1" applyFont="1" applyFill="1" applyBorder="1" applyAlignment="1">
      <alignment horizontal="center" vertical="center"/>
    </xf>
    <xf numFmtId="0" fontId="0" fillId="0" borderId="41" xfId="1541" applyNumberFormat="1" applyFont="1" applyFill="1" applyBorder="1" applyAlignment="1">
      <alignment horizontal="center" vertical="center"/>
    </xf>
    <xf numFmtId="171" fontId="0" fillId="0" borderId="53" xfId="1541" applyNumberFormat="1" applyFont="1" applyFill="1" applyBorder="1" applyAlignment="1">
      <alignment vertical="center"/>
    </xf>
    <xf numFmtId="170" fontId="0" fillId="0" borderId="59" xfId="1541" applyNumberFormat="1" applyFont="1" applyFill="1" applyBorder="1" applyAlignment="1">
      <alignment horizontal="center" vertical="center"/>
    </xf>
    <xf numFmtId="170" fontId="0" fillId="0" borderId="61" xfId="1541" applyNumberFormat="1" applyFont="1" applyFill="1" applyBorder="1" applyAlignment="1">
      <alignment horizontal="center" vertical="center"/>
    </xf>
    <xf numFmtId="0" fontId="0" fillId="0" borderId="69" xfId="1541" applyNumberFormat="1" applyFont="1" applyFill="1" applyBorder="1" applyAlignment="1">
      <alignment horizontal="center" vertical="center" wrapText="1"/>
    </xf>
    <xf numFmtId="171" fontId="0" fillId="0" borderId="70" xfId="1541" applyNumberFormat="1" applyFont="1" applyFill="1" applyBorder="1" applyAlignment="1">
      <alignment vertical="center"/>
    </xf>
    <xf numFmtId="0" fontId="0" fillId="0" borderId="46" xfId="1541" applyNumberFormat="1" applyFont="1" applyFill="1" applyBorder="1" applyAlignment="1">
      <alignment horizontal="center" vertical="center" wrapText="1"/>
    </xf>
    <xf numFmtId="171" fontId="0" fillId="0" borderId="31" xfId="1541" applyNumberFormat="1" applyFont="1" applyFill="1" applyBorder="1" applyAlignment="1">
      <alignment horizontal="right" vertical="center"/>
    </xf>
    <xf numFmtId="0" fontId="22" fillId="0" borderId="71" xfId="1541" applyNumberFormat="1" applyFont="1" applyFill="1" applyBorder="1" applyAlignment="1">
      <alignment vertical="center" wrapText="1"/>
    </xf>
    <xf numFmtId="0" fontId="0" fillId="0" borderId="0" xfId="1541" applyNumberFormat="1" applyFont="1" applyBorder="1" applyAlignment="1"/>
    <xf numFmtId="0" fontId="0" fillId="0" borderId="0" xfId="1541" applyNumberFormat="1" applyFont="1" applyFill="1" applyAlignment="1">
      <alignment horizontal="right"/>
    </xf>
    <xf numFmtId="171" fontId="0" fillId="0" borderId="0" xfId="1541" applyNumberFormat="1" applyFont="1" applyFill="1" applyAlignment="1">
      <alignment horizontal="right"/>
    </xf>
    <xf numFmtId="0" fontId="23" fillId="2" borderId="0" xfId="2" applyNumberFormat="1" applyFont="1" applyFill="1" applyBorder="1" applyAlignment="1" applyProtection="1">
      <alignment horizontal="left"/>
    </xf>
    <xf numFmtId="9" fontId="22" fillId="3" borderId="0" xfId="900" applyNumberFormat="1" applyFont="1" applyFill="1" applyBorder="1" applyAlignment="1" applyProtection="1">
      <alignment horizontal="center" vertical="center" wrapText="1"/>
    </xf>
    <xf numFmtId="171" fontId="0" fillId="0" borderId="16" xfId="1541" applyNumberFormat="1" applyFont="1" applyBorder="1" applyAlignment="1">
      <alignment vertical="center"/>
    </xf>
    <xf numFmtId="170" fontId="0" fillId="0" borderId="47" xfId="1541" applyNumberFormat="1" applyFont="1" applyFill="1" applyBorder="1" applyAlignment="1">
      <alignment horizontal="center" vertical="center"/>
    </xf>
    <xf numFmtId="171" fontId="0" fillId="0" borderId="21" xfId="1541" applyNumberFormat="1" applyFont="1" applyBorder="1" applyAlignment="1">
      <alignment vertical="center"/>
    </xf>
    <xf numFmtId="2" fontId="0" fillId="0" borderId="25" xfId="1541" applyNumberFormat="1" applyFont="1" applyFill="1" applyBorder="1" applyAlignment="1">
      <alignment vertical="center"/>
    </xf>
    <xf numFmtId="171" fontId="0" fillId="0" borderId="11" xfId="1541" applyNumberFormat="1" applyFont="1" applyBorder="1" applyAlignment="1">
      <alignment vertical="center"/>
    </xf>
    <xf numFmtId="0" fontId="0" fillId="0" borderId="41" xfId="1541" applyNumberFormat="1" applyFont="1" applyBorder="1" applyAlignment="1">
      <alignment horizontal="center" vertical="center" wrapText="1"/>
    </xf>
    <xf numFmtId="171" fontId="0" fillId="0" borderId="72" xfId="1541" applyNumberFormat="1" applyFont="1" applyBorder="1" applyAlignment="1">
      <alignment vertical="center"/>
    </xf>
    <xf numFmtId="171" fontId="0" fillId="0" borderId="55" xfId="1541" applyNumberFormat="1" applyFont="1" applyBorder="1" applyAlignment="1">
      <alignment vertical="center"/>
    </xf>
    <xf numFmtId="171" fontId="0" fillId="0" borderId="73" xfId="1541" applyNumberFormat="1" applyFont="1" applyBorder="1" applyAlignment="1">
      <alignment vertical="center"/>
    </xf>
    <xf numFmtId="171" fontId="0" fillId="0" borderId="74" xfId="1541" applyNumberFormat="1" applyFont="1" applyBorder="1" applyAlignment="1">
      <alignment vertical="center"/>
    </xf>
    <xf numFmtId="0" fontId="0" fillId="0" borderId="75" xfId="1541" applyNumberFormat="1" applyFont="1" applyFill="1" applyBorder="1" applyAlignment="1">
      <alignment horizontal="center" vertical="center"/>
    </xf>
    <xf numFmtId="0" fontId="22" fillId="0" borderId="68" xfId="1541" applyNumberFormat="1" applyFont="1" applyFill="1" applyBorder="1" applyAlignment="1">
      <alignment horizontal="left" vertical="center" wrapText="1"/>
    </xf>
    <xf numFmtId="0" fontId="0" fillId="0" borderId="68" xfId="1541" applyNumberFormat="1" applyFont="1" applyBorder="1" applyAlignment="1">
      <alignment horizontal="center" vertical="center" wrapText="1"/>
    </xf>
    <xf numFmtId="0" fontId="0" fillId="0" borderId="68" xfId="1541" applyNumberFormat="1" applyFont="1" applyFill="1" applyBorder="1" applyAlignment="1">
      <alignment horizontal="center" vertical="center"/>
    </xf>
    <xf numFmtId="0" fontId="22" fillId="0" borderId="5" xfId="1541" applyNumberFormat="1" applyFont="1" applyFill="1" applyBorder="1" applyAlignment="1">
      <alignment vertical="center"/>
    </xf>
    <xf numFmtId="0" fontId="22" fillId="0" borderId="41" xfId="1541" applyNumberFormat="1" applyFont="1" applyFill="1" applyBorder="1" applyAlignment="1">
      <alignment vertical="center"/>
    </xf>
    <xf numFmtId="171" fontId="0" fillId="0" borderId="76" xfId="1541" applyNumberFormat="1" applyFont="1" applyBorder="1" applyAlignment="1">
      <alignment vertical="center"/>
    </xf>
    <xf numFmtId="171" fontId="0" fillId="0" borderId="77" xfId="1541" applyNumberFormat="1" applyFont="1" applyBorder="1" applyAlignment="1">
      <alignment vertical="center"/>
    </xf>
    <xf numFmtId="0" fontId="0" fillId="0" borderId="0" xfId="1541" applyFont="1" applyBorder="1"/>
    <xf numFmtId="2" fontId="22" fillId="0" borderId="0" xfId="1541" applyNumberFormat="1" applyFont="1" applyBorder="1" applyAlignment="1"/>
    <xf numFmtId="2" fontId="0" fillId="0" borderId="0" xfId="1541" applyNumberFormat="1" applyFont="1" applyBorder="1" applyAlignment="1">
      <alignment horizontal="right"/>
    </xf>
    <xf numFmtId="0" fontId="0" fillId="0" borderId="0" xfId="1541" applyFont="1" applyFill="1" applyBorder="1" applyAlignment="1">
      <alignment horizontal="left" vertical="center"/>
    </xf>
    <xf numFmtId="0" fontId="0" fillId="0" borderId="0" xfId="1541" applyFont="1"/>
    <xf numFmtId="0" fontId="0" fillId="0" borderId="0" xfId="1541" applyFont="1" applyFill="1" applyAlignment="1">
      <alignment horizontal="right"/>
    </xf>
    <xf numFmtId="0" fontId="0" fillId="0" borderId="0" xfId="1541" applyFont="1" applyAlignment="1">
      <alignment horizontal="right"/>
    </xf>
    <xf numFmtId="0" fontId="0" fillId="0" borderId="0" xfId="1541" applyFont="1" applyBorder="1" applyAlignment="1">
      <alignment horizontal="center"/>
    </xf>
    <xf numFmtId="0" fontId="0" fillId="0" borderId="0" xfId="1541" applyFont="1" applyFill="1" applyBorder="1" applyAlignment="1">
      <alignment horizontal="center" vertical="center"/>
    </xf>
    <xf numFmtId="0" fontId="31" fillId="0" borderId="0" xfId="1541" applyFont="1" applyBorder="1"/>
    <xf numFmtId="0" fontId="32" fillId="0" borderId="0" xfId="2" applyNumberFormat="1" applyFont="1" applyFill="1" applyBorder="1" applyAlignment="1" applyProtection="1">
      <alignment horizontal="left"/>
    </xf>
    <xf numFmtId="0" fontId="33" fillId="0" borderId="0" xfId="2" applyNumberFormat="1" applyFont="1" applyFill="1" applyBorder="1" applyAlignment="1" applyProtection="1">
      <alignment horizontal="left"/>
    </xf>
    <xf numFmtId="10" fontId="0" fillId="3" borderId="78" xfId="1541" applyNumberFormat="1" applyFont="1" applyFill="1" applyBorder="1" applyAlignment="1">
      <alignment horizontal="center"/>
    </xf>
    <xf numFmtId="9" fontId="29" fillId="2" borderId="0" xfId="900" applyNumberFormat="1" applyFont="1" applyFill="1" applyBorder="1" applyAlignment="1" applyProtection="1">
      <alignment horizontal="center" vertical="center" wrapText="1"/>
    </xf>
    <xf numFmtId="0" fontId="0" fillId="0" borderId="33" xfId="1541" applyFont="1" applyFill="1" applyBorder="1" applyAlignment="1">
      <alignment horizontal="center" vertical="center"/>
    </xf>
    <xf numFmtId="2" fontId="22" fillId="0" borderId="33" xfId="1541" applyNumberFormat="1" applyFont="1" applyFill="1" applyBorder="1" applyAlignment="1">
      <alignment horizontal="center" vertical="center"/>
    </xf>
    <xf numFmtId="0" fontId="0" fillId="0" borderId="40" xfId="1541" applyFont="1" applyBorder="1"/>
    <xf numFmtId="0" fontId="0" fillId="0" borderId="40" xfId="1541" applyFont="1" applyBorder="1" applyAlignment="1">
      <alignment vertical="center"/>
    </xf>
    <xf numFmtId="0" fontId="0" fillId="0" borderId="0" xfId="1541" applyFont="1" applyBorder="1" applyAlignment="1">
      <alignment vertical="center"/>
    </xf>
    <xf numFmtId="0" fontId="22" fillId="0" borderId="48" xfId="1541" applyFont="1" applyFill="1" applyBorder="1" applyAlignment="1">
      <alignment horizontal="center" vertical="center" wrapText="1"/>
    </xf>
    <xf numFmtId="0" fontId="0" fillId="0" borderId="47" xfId="1541" applyFont="1" applyFill="1" applyBorder="1" applyAlignment="1">
      <alignment horizontal="left" vertical="center" wrapText="1"/>
    </xf>
    <xf numFmtId="0" fontId="0" fillId="0" borderId="43" xfId="1541" applyFont="1" applyFill="1" applyBorder="1" applyAlignment="1">
      <alignment horizontal="center" vertical="center" wrapText="1"/>
    </xf>
    <xf numFmtId="0" fontId="0" fillId="0" borderId="79" xfId="1541" applyFont="1" applyFill="1" applyBorder="1" applyAlignment="1">
      <alignment horizontal="center" vertical="center"/>
    </xf>
    <xf numFmtId="171" fontId="0" fillId="0" borderId="17" xfId="1541" applyNumberFormat="1" applyFont="1" applyBorder="1" applyAlignment="1">
      <alignment vertical="center"/>
    </xf>
    <xf numFmtId="0" fontId="0" fillId="0" borderId="47" xfId="1541" applyFont="1" applyFill="1" applyBorder="1" applyAlignment="1">
      <alignment horizontal="center" vertical="center" wrapText="1"/>
    </xf>
    <xf numFmtId="0" fontId="0" fillId="0" borderId="43" xfId="1541" applyFont="1" applyFill="1" applyBorder="1" applyAlignment="1">
      <alignment horizontal="left" vertical="center" wrapText="1"/>
    </xf>
    <xf numFmtId="0" fontId="0" fillId="0" borderId="47" xfId="1541" applyFont="1" applyFill="1" applyBorder="1" applyAlignment="1">
      <alignment horizontal="center" vertical="center"/>
    </xf>
    <xf numFmtId="2" fontId="0" fillId="0" borderId="0" xfId="1541" applyNumberFormat="1" applyFont="1" applyBorder="1" applyAlignment="1">
      <alignment vertical="center"/>
    </xf>
    <xf numFmtId="0" fontId="0" fillId="0" borderId="43" xfId="1541" applyFont="1" applyFill="1" applyBorder="1" applyAlignment="1">
      <alignment horizontal="center" vertical="center"/>
    </xf>
    <xf numFmtId="171" fontId="27" fillId="0" borderId="21" xfId="1541" applyNumberFormat="1" applyFont="1" applyFill="1" applyBorder="1" applyAlignment="1">
      <alignment horizontal="right" vertical="center"/>
    </xf>
    <xf numFmtId="0" fontId="0" fillId="0" borderId="42" xfId="1541" applyFont="1" applyBorder="1" applyAlignment="1">
      <alignment horizontal="left" vertical="center" wrapText="1"/>
    </xf>
    <xf numFmtId="0" fontId="0" fillId="0" borderId="43" xfId="1541" applyFont="1" applyBorder="1" applyAlignment="1">
      <alignment vertical="center"/>
    </xf>
    <xf numFmtId="0" fontId="0" fillId="0" borderId="43" xfId="1541" applyFont="1" applyFill="1" applyBorder="1" applyAlignment="1">
      <alignment vertical="center" wrapText="1"/>
    </xf>
    <xf numFmtId="0" fontId="0" fillId="0" borderId="65" xfId="1541" applyFont="1" applyBorder="1" applyAlignment="1">
      <alignment horizontal="center" vertical="center" wrapText="1"/>
    </xf>
    <xf numFmtId="0" fontId="0" fillId="0" borderId="39" xfId="1541" applyFont="1" applyBorder="1" applyAlignment="1">
      <alignment vertical="center"/>
    </xf>
    <xf numFmtId="170" fontId="0" fillId="0" borderId="69" xfId="1541" applyNumberFormat="1" applyFont="1" applyFill="1" applyBorder="1" applyAlignment="1">
      <alignment horizontal="left" vertical="center" wrapText="1"/>
    </xf>
    <xf numFmtId="0" fontId="0" fillId="0" borderId="69" xfId="1541" applyFont="1" applyFill="1" applyBorder="1" applyAlignment="1">
      <alignment horizontal="center" vertical="center" wrapText="1"/>
    </xf>
    <xf numFmtId="170" fontId="0" fillId="0" borderId="69" xfId="1541" applyNumberFormat="1" applyFont="1" applyBorder="1" applyAlignment="1">
      <alignment vertical="center" wrapText="1"/>
    </xf>
    <xf numFmtId="0" fontId="0" fillId="0" borderId="80" xfId="1541" applyFont="1" applyBorder="1" applyAlignment="1">
      <alignment horizontal="center" vertical="center" wrapText="1"/>
    </xf>
    <xf numFmtId="2" fontId="22" fillId="0" borderId="0" xfId="1541" applyNumberFormat="1" applyFont="1" applyFill="1" applyBorder="1" applyAlignment="1">
      <alignment horizontal="center" vertical="center"/>
    </xf>
    <xf numFmtId="0" fontId="0" fillId="0" borderId="0" xfId="1541" applyFont="1" applyAlignment="1">
      <alignment vertical="center"/>
    </xf>
    <xf numFmtId="0" fontId="8" fillId="0" borderId="0" xfId="1541" applyNumberFormat="1" applyFont="1" applyBorder="1" applyAlignment="1">
      <alignment horizontal="center" vertical="center"/>
    </xf>
    <xf numFmtId="171" fontId="8" fillId="4" borderId="81" xfId="1541" applyNumberFormat="1" applyFont="1" applyFill="1" applyBorder="1" applyAlignment="1">
      <alignment horizontal="right" vertical="center"/>
    </xf>
    <xf numFmtId="171" fontId="8" fillId="4" borderId="8" xfId="1541" applyNumberFormat="1" applyFont="1" applyFill="1" applyBorder="1" applyAlignment="1">
      <alignment horizontal="right" vertical="center"/>
    </xf>
    <xf numFmtId="0" fontId="0" fillId="0" borderId="83" xfId="1541" applyNumberFormat="1" applyFont="1" applyFill="1" applyBorder="1" applyAlignment="1">
      <alignment horizontal="center" vertical="center" wrapText="1"/>
    </xf>
    <xf numFmtId="170" fontId="0" fillId="0" borderId="83" xfId="1541" applyNumberFormat="1" applyFont="1" applyFill="1" applyBorder="1" applyAlignment="1">
      <alignment horizontal="center" vertical="center"/>
    </xf>
    <xf numFmtId="171" fontId="0" fillId="0" borderId="37" xfId="1541" applyNumberFormat="1" applyFont="1" applyFill="1" applyBorder="1" applyAlignment="1">
      <alignment vertical="center"/>
    </xf>
    <xf numFmtId="171" fontId="0" fillId="0" borderId="26" xfId="1541" applyNumberFormat="1" applyFont="1" applyFill="1" applyBorder="1" applyAlignment="1">
      <alignment vertical="center"/>
    </xf>
    <xf numFmtId="0" fontId="34" fillId="0" borderId="84" xfId="0" applyFont="1" applyFill="1" applyBorder="1" applyAlignment="1">
      <alignment horizontal="center" vertical="center" wrapText="1"/>
    </xf>
    <xf numFmtId="176" fontId="44" fillId="0" borderId="85" xfId="0" applyNumberFormat="1" applyFont="1" applyBorder="1" applyAlignment="1">
      <alignment vertical="center"/>
    </xf>
    <xf numFmtId="2" fontId="34" fillId="0" borderId="0" xfId="0" applyNumberFormat="1" applyFont="1" applyFill="1" applyBorder="1" applyAlignment="1">
      <alignment vertical="center"/>
    </xf>
    <xf numFmtId="0" fontId="34" fillId="0" borderId="86" xfId="0" applyFont="1" applyFill="1" applyBorder="1" applyAlignment="1">
      <alignment horizontal="center" vertical="center" wrapText="1"/>
    </xf>
    <xf numFmtId="0" fontId="34" fillId="0" borderId="0" xfId="0" applyFont="1" applyBorder="1"/>
    <xf numFmtId="0" fontId="10" fillId="0" borderId="0" xfId="0" applyFont="1" applyFill="1" applyBorder="1" applyAlignment="1">
      <alignment horizontal="left"/>
    </xf>
    <xf numFmtId="176" fontId="34" fillId="0" borderId="0" xfId="0" applyNumberFormat="1" applyFont="1" applyBorder="1"/>
    <xf numFmtId="0" fontId="34" fillId="0" borderId="0" xfId="0" applyFont="1" applyFill="1" applyBorder="1"/>
    <xf numFmtId="0" fontId="10" fillId="0" borderId="0" xfId="0" applyFont="1" applyFill="1" applyBorder="1" applyAlignment="1">
      <alignment horizontal="left" vertical="center"/>
    </xf>
    <xf numFmtId="176" fontId="34" fillId="0" borderId="0" xfId="0" applyNumberFormat="1" applyFont="1" applyBorder="1" applyAlignment="1">
      <alignment horizontal="right"/>
    </xf>
    <xf numFmtId="0" fontId="44" fillId="0" borderId="0" xfId="0" applyFont="1" applyFill="1" applyAlignment="1">
      <alignment horizontal="right"/>
    </xf>
    <xf numFmtId="176" fontId="44" fillId="0" borderId="0" xfId="0" applyNumberFormat="1" applyFont="1" applyFill="1" applyAlignment="1">
      <alignment horizontal="right"/>
    </xf>
    <xf numFmtId="0" fontId="44" fillId="0" borderId="0" xfId="0" applyFont="1" applyAlignment="1">
      <alignment horizontal="right"/>
    </xf>
    <xf numFmtId="176" fontId="44" fillId="0" borderId="0" xfId="0" applyNumberFormat="1" applyFont="1" applyAlignment="1">
      <alignment horizontal="right"/>
    </xf>
    <xf numFmtId="0" fontId="34" fillId="0" borderId="0" xfId="0" applyFont="1" applyBorder="1" applyAlignment="1">
      <alignment horizontal="right"/>
    </xf>
    <xf numFmtId="0" fontId="34" fillId="0" borderId="0" xfId="0" applyFont="1" applyAlignment="1">
      <alignment horizontal="right"/>
    </xf>
    <xf numFmtId="176" fontId="34" fillId="0" borderId="0" xfId="0" applyNumberFormat="1" applyFont="1" applyAlignment="1">
      <alignment horizontal="right"/>
    </xf>
    <xf numFmtId="0" fontId="45" fillId="0" borderId="0" xfId="2" applyFont="1" applyBorder="1" applyAlignment="1" applyProtection="1">
      <alignment horizontal="left"/>
    </xf>
    <xf numFmtId="176" fontId="34" fillId="0" borderId="0" xfId="0" applyNumberFormat="1" applyFont="1" applyFill="1" applyBorder="1" applyAlignment="1">
      <alignment horizontal="center" vertical="center"/>
    </xf>
    <xf numFmtId="176" fontId="34" fillId="0" borderId="0" xfId="0" applyNumberFormat="1" applyFont="1" applyFill="1" applyBorder="1" applyAlignment="1">
      <alignment horizontal="left" vertical="center" indent="1"/>
    </xf>
    <xf numFmtId="0" fontId="9" fillId="0" borderId="0" xfId="0" applyFont="1" applyBorder="1" applyAlignment="1">
      <alignment horizontal="left"/>
    </xf>
    <xf numFmtId="0" fontId="34" fillId="0" borderId="87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vertical="center"/>
    </xf>
    <xf numFmtId="0" fontId="34" fillId="0" borderId="0" xfId="0" applyFont="1"/>
    <xf numFmtId="0" fontId="34" fillId="0" borderId="88" xfId="0" applyFont="1" applyFill="1" applyBorder="1" applyAlignment="1">
      <alignment horizontal="center" vertical="center" wrapText="1"/>
    </xf>
    <xf numFmtId="0" fontId="34" fillId="0" borderId="89" xfId="0" applyFont="1" applyFill="1" applyBorder="1" applyAlignment="1">
      <alignment horizontal="center" vertical="center" wrapText="1"/>
    </xf>
    <xf numFmtId="0" fontId="34" fillId="0" borderId="90" xfId="0" applyFont="1" applyFill="1" applyBorder="1" applyAlignment="1">
      <alignment horizontal="center" vertical="center" wrapText="1"/>
    </xf>
    <xf numFmtId="0" fontId="34" fillId="0" borderId="91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left" vertical="center" wrapText="1"/>
    </xf>
    <xf numFmtId="0" fontId="34" fillId="0" borderId="0" xfId="0" applyFont="1" applyFill="1" applyBorder="1" applyAlignment="1">
      <alignment horizontal="center" vertical="center" wrapText="1"/>
    </xf>
    <xf numFmtId="176" fontId="22" fillId="0" borderId="0" xfId="0" applyNumberFormat="1" applyFont="1" applyFill="1" applyBorder="1" applyAlignment="1">
      <alignment vertical="center"/>
    </xf>
    <xf numFmtId="0" fontId="34" fillId="0" borderId="92" xfId="0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/>
    </xf>
    <xf numFmtId="176" fontId="34" fillId="0" borderId="0" xfId="0" applyNumberFormat="1" applyFont="1" applyBorder="1" applyAlignment="1">
      <alignment horizontal="center" vertical="center"/>
    </xf>
    <xf numFmtId="0" fontId="12" fillId="0" borderId="0" xfId="2"/>
    <xf numFmtId="170" fontId="14" fillId="0" borderId="0" xfId="0" applyNumberFormat="1" applyFont="1" applyFill="1" applyBorder="1"/>
    <xf numFmtId="0" fontId="22" fillId="0" borderId="0" xfId="0" applyFont="1"/>
    <xf numFmtId="0" fontId="0" fillId="0" borderId="48" xfId="1541" applyNumberFormat="1" applyFont="1" applyFill="1" applyBorder="1" applyAlignment="1">
      <alignment horizontal="center" vertical="center"/>
    </xf>
    <xf numFmtId="0" fontId="22" fillId="0" borderId="47" xfId="1541" applyNumberFormat="1" applyFont="1" applyFill="1" applyBorder="1" applyAlignment="1">
      <alignment horizontal="left" vertical="center" wrapText="1"/>
    </xf>
    <xf numFmtId="0" fontId="0" fillId="0" borderId="0" xfId="20" applyFont="1"/>
    <xf numFmtId="0" fontId="22" fillId="0" borderId="0" xfId="20" applyFont="1"/>
    <xf numFmtId="0" fontId="0" fillId="0" borderId="0" xfId="20" applyFont="1" applyAlignment="1"/>
    <xf numFmtId="0" fontId="0" fillId="0" borderId="0" xfId="20" applyFont="1" applyAlignment="1">
      <alignment horizontal="left"/>
    </xf>
    <xf numFmtId="0" fontId="0" fillId="0" borderId="0" xfId="20" applyFont="1" applyFill="1" applyBorder="1"/>
    <xf numFmtId="0" fontId="30" fillId="0" borderId="0" xfId="20" applyFont="1" applyAlignment="1">
      <alignment vertical="center"/>
    </xf>
    <xf numFmtId="4" fontId="0" fillId="0" borderId="0" xfId="20" applyNumberFormat="1" applyFont="1"/>
    <xf numFmtId="4" fontId="0" fillId="0" borderId="0" xfId="20" applyNumberFormat="1" applyFont="1" applyFill="1"/>
    <xf numFmtId="2" fontId="0" fillId="0" borderId="0" xfId="20" applyNumberFormat="1" applyFont="1"/>
    <xf numFmtId="0" fontId="0" fillId="0" borderId="0" xfId="20" applyFont="1" applyAlignment="1">
      <alignment vertical="center"/>
    </xf>
    <xf numFmtId="0" fontId="0" fillId="6" borderId="0" xfId="20" applyFont="1" applyFill="1" applyBorder="1" applyAlignment="1">
      <alignment vertical="center"/>
    </xf>
    <xf numFmtId="175" fontId="27" fillId="0" borderId="31" xfId="20" applyNumberFormat="1" applyFont="1" applyBorder="1" applyAlignment="1">
      <alignment horizontal="center" vertical="center"/>
    </xf>
    <xf numFmtId="175" fontId="27" fillId="0" borderId="26" xfId="20" applyNumberFormat="1" applyFont="1" applyBorder="1" applyAlignment="1">
      <alignment horizontal="center" vertical="center"/>
    </xf>
    <xf numFmtId="0" fontId="0" fillId="0" borderId="0" xfId="20" applyFont="1" applyBorder="1" applyAlignment="1">
      <alignment vertical="center"/>
    </xf>
    <xf numFmtId="0" fontId="0" fillId="6" borderId="13" xfId="20" applyFont="1" applyFill="1" applyBorder="1" applyAlignment="1">
      <alignment vertical="center"/>
    </xf>
    <xf numFmtId="175" fontId="27" fillId="0" borderId="21" xfId="20" applyNumberFormat="1" applyFont="1" applyBorder="1" applyAlignment="1">
      <alignment horizontal="center" vertical="center"/>
    </xf>
    <xf numFmtId="175" fontId="27" fillId="0" borderId="19" xfId="20" applyNumberFormat="1" applyFont="1" applyBorder="1" applyAlignment="1">
      <alignment horizontal="center" vertical="center"/>
    </xf>
    <xf numFmtId="0" fontId="22" fillId="0" borderId="0" xfId="20" applyFont="1" applyFill="1" applyBorder="1"/>
    <xf numFmtId="0" fontId="29" fillId="0" borderId="0" xfId="20" applyFont="1" applyFill="1" applyBorder="1" applyAlignment="1">
      <alignment horizontal="center" vertical="center" wrapText="1"/>
    </xf>
    <xf numFmtId="4" fontId="22" fillId="5" borderId="9" xfId="20" applyNumberFormat="1" applyFont="1" applyFill="1" applyBorder="1" applyAlignment="1">
      <alignment horizontal="right" vertical="center"/>
    </xf>
    <xf numFmtId="174" fontId="29" fillId="5" borderId="33" xfId="20" applyNumberFormat="1" applyFont="1" applyFill="1" applyBorder="1" applyAlignment="1">
      <alignment horizontal="left" vertical="center" indent="15"/>
    </xf>
    <xf numFmtId="174" fontId="29" fillId="5" borderId="94" xfId="20" applyNumberFormat="1" applyFont="1" applyFill="1" applyBorder="1" applyAlignment="1">
      <alignment horizontal="left" vertical="center" indent="15"/>
    </xf>
    <xf numFmtId="174" fontId="29" fillId="5" borderId="13" xfId="20" applyNumberFormat="1" applyFont="1" applyFill="1" applyBorder="1" applyAlignment="1">
      <alignment horizontal="center" vertical="center"/>
    </xf>
    <xf numFmtId="171" fontId="0" fillId="0" borderId="81" xfId="20" applyNumberFormat="1" applyFont="1" applyFill="1" applyBorder="1" applyAlignment="1">
      <alignment horizontal="right" vertical="center"/>
    </xf>
    <xf numFmtId="174" fontId="27" fillId="0" borderId="81" xfId="20" applyNumberFormat="1" applyFont="1" applyBorder="1" applyAlignment="1">
      <alignment vertical="center"/>
    </xf>
    <xf numFmtId="174" fontId="27" fillId="0" borderId="95" xfId="20" applyNumberFormat="1" applyFont="1" applyBorder="1" applyAlignment="1">
      <alignment vertical="center"/>
    </xf>
    <xf numFmtId="0" fontId="29" fillId="0" borderId="0" xfId="20" applyFont="1" applyFill="1" applyBorder="1" applyAlignment="1">
      <alignment vertical="center" wrapText="1"/>
    </xf>
    <xf numFmtId="2" fontId="0" fillId="0" borderId="0" xfId="20" applyNumberFormat="1" applyFont="1" applyBorder="1"/>
    <xf numFmtId="171" fontId="0" fillId="0" borderId="0" xfId="20" applyNumberFormat="1" applyFont="1" applyFill="1" applyBorder="1" applyAlignment="1">
      <alignment horizontal="right" vertical="center"/>
    </xf>
    <xf numFmtId="174" fontId="27" fillId="0" borderId="0" xfId="20" applyNumberFormat="1" applyFont="1" applyBorder="1" applyAlignment="1">
      <alignment vertical="center"/>
    </xf>
    <xf numFmtId="174" fontId="0" fillId="0" borderId="0" xfId="20" applyNumberFormat="1" applyFont="1" applyBorder="1" applyAlignment="1">
      <alignment horizontal="center" vertical="center"/>
    </xf>
    <xf numFmtId="0" fontId="0" fillId="0" borderId="0" xfId="20" applyFont="1" applyBorder="1" applyAlignment="1">
      <alignment horizontal="center" vertical="center"/>
    </xf>
    <xf numFmtId="0" fontId="0" fillId="0" borderId="0" xfId="20" applyFont="1" applyFill="1" applyBorder="1" applyAlignment="1">
      <alignment horizontal="center" vertical="center" wrapText="1"/>
    </xf>
    <xf numFmtId="0" fontId="0" fillId="0" borderId="0" xfId="20" applyFont="1" applyBorder="1" applyAlignment="1">
      <alignment horizontal="center" vertical="center" wrapText="1"/>
    </xf>
    <xf numFmtId="0" fontId="22" fillId="0" borderId="0" xfId="20" applyFont="1" applyFill="1" applyBorder="1" applyAlignment="1">
      <alignment horizontal="left" vertical="center" wrapText="1"/>
    </xf>
    <xf numFmtId="0" fontId="0" fillId="0" borderId="96" xfId="20" applyFont="1" applyBorder="1" applyAlignment="1">
      <alignment horizontal="center" vertical="center"/>
    </xf>
    <xf numFmtId="171" fontId="0" fillId="0" borderId="31" xfId="20" applyNumberFormat="1" applyFont="1" applyFill="1" applyBorder="1" applyAlignment="1">
      <alignment horizontal="right" vertical="center"/>
    </xf>
    <xf numFmtId="0" fontId="0" fillId="0" borderId="83" xfId="20" applyFont="1" applyFill="1" applyBorder="1" applyAlignment="1">
      <alignment horizontal="center" vertical="center" wrapText="1"/>
    </xf>
    <xf numFmtId="170" fontId="0" fillId="0" borderId="83" xfId="20" applyNumberFormat="1" applyFont="1" applyBorder="1" applyAlignment="1">
      <alignment horizontal="center" vertical="center"/>
    </xf>
    <xf numFmtId="0" fontId="0" fillId="0" borderId="59" xfId="20" applyFont="1" applyFill="1" applyBorder="1" applyAlignment="1">
      <alignment horizontal="center" vertical="center" wrapText="1"/>
    </xf>
    <xf numFmtId="171" fontId="0" fillId="0" borderId="17" xfId="20" applyNumberFormat="1" applyFont="1" applyFill="1" applyBorder="1" applyAlignment="1">
      <alignment horizontal="right" vertical="center"/>
    </xf>
    <xf numFmtId="174" fontId="27" fillId="0" borderId="18" xfId="20" applyNumberFormat="1" applyFont="1" applyBorder="1" applyAlignment="1">
      <alignment horizontal="center" vertical="center"/>
    </xf>
    <xf numFmtId="171" fontId="0" fillId="0" borderId="37" xfId="20" applyNumberFormat="1" applyFont="1" applyFill="1" applyBorder="1" applyAlignment="1">
      <alignment horizontal="right" vertical="center"/>
    </xf>
    <xf numFmtId="174" fontId="27" fillId="0" borderId="40" xfId="20" applyNumberFormat="1" applyFont="1" applyBorder="1" applyAlignment="1">
      <alignment horizontal="center" vertical="center"/>
    </xf>
    <xf numFmtId="171" fontId="0" fillId="0" borderId="54" xfId="20" applyNumberFormat="1" applyFont="1" applyFill="1" applyBorder="1" applyAlignment="1">
      <alignment horizontal="right" vertical="center"/>
    </xf>
    <xf numFmtId="174" fontId="27" fillId="0" borderId="55" xfId="20" applyNumberFormat="1" applyFont="1" applyBorder="1" applyAlignment="1">
      <alignment horizontal="center" vertical="center"/>
    </xf>
    <xf numFmtId="171" fontId="0" fillId="0" borderId="51" xfId="20" applyNumberFormat="1" applyFont="1" applyFill="1" applyBorder="1" applyAlignment="1">
      <alignment horizontal="right" vertical="center"/>
    </xf>
    <xf numFmtId="0" fontId="0" fillId="0" borderId="68" xfId="20" applyFont="1" applyFill="1" applyBorder="1" applyAlignment="1">
      <alignment horizontal="center" vertical="center" wrapText="1"/>
    </xf>
    <xf numFmtId="174" fontId="27" fillId="0" borderId="62" xfId="20" applyNumberFormat="1" applyFont="1" applyBorder="1" applyAlignment="1">
      <alignment horizontal="center" vertical="center"/>
    </xf>
    <xf numFmtId="0" fontId="0" fillId="0" borderId="98" xfId="20" applyFont="1" applyBorder="1"/>
    <xf numFmtId="0" fontId="0" fillId="0" borderId="99" xfId="20" applyFont="1" applyBorder="1"/>
    <xf numFmtId="171" fontId="0" fillId="0" borderId="16" xfId="20" applyNumberFormat="1" applyFont="1" applyFill="1" applyBorder="1" applyAlignment="1">
      <alignment horizontal="right" vertical="center"/>
    </xf>
    <xf numFmtId="174" fontId="27" fillId="0" borderId="100" xfId="20" applyNumberFormat="1" applyFont="1" applyBorder="1" applyAlignment="1">
      <alignment horizontal="center" vertical="center"/>
    </xf>
    <xf numFmtId="0" fontId="0" fillId="5" borderId="9" xfId="20" applyFont="1" applyFill="1" applyBorder="1"/>
    <xf numFmtId="0" fontId="22" fillId="5" borderId="0" xfId="20" applyFont="1" applyFill="1" applyBorder="1" applyAlignment="1">
      <alignment horizontal="left" vertical="center" wrapText="1" indent="15"/>
    </xf>
    <xf numFmtId="0" fontId="22" fillId="5" borderId="0" xfId="20" applyFont="1" applyFill="1" applyBorder="1" applyAlignment="1">
      <alignment horizontal="center" vertical="center" wrapText="1"/>
    </xf>
    <xf numFmtId="0" fontId="0" fillId="0" borderId="40" xfId="20" applyFont="1" applyFill="1" applyBorder="1"/>
    <xf numFmtId="0" fontId="18" fillId="0" borderId="8" xfId="1541" applyNumberFormat="1" applyFont="1" applyBorder="1" applyAlignment="1">
      <alignment horizontal="center" vertical="center"/>
    </xf>
    <xf numFmtId="0" fontId="28" fillId="3" borderId="14" xfId="1541" applyNumberFormat="1" applyFont="1" applyFill="1" applyBorder="1" applyAlignment="1">
      <alignment horizontal="center" vertical="center"/>
    </xf>
    <xf numFmtId="0" fontId="22" fillId="0" borderId="81" xfId="20" applyFont="1" applyBorder="1" applyAlignment="1">
      <alignment horizontal="center"/>
    </xf>
    <xf numFmtId="0" fontId="22" fillId="0" borderId="0" xfId="20" applyFont="1" applyAlignment="1">
      <alignment horizontal="center"/>
    </xf>
    <xf numFmtId="0" fontId="22" fillId="0" borderId="0" xfId="20" applyFont="1" applyAlignment="1">
      <alignment horizontal="left"/>
    </xf>
    <xf numFmtId="0" fontId="0" fillId="0" borderId="40" xfId="20" applyFont="1" applyBorder="1" applyAlignment="1">
      <alignment vertical="center"/>
    </xf>
    <xf numFmtId="171" fontId="31" fillId="0" borderId="0" xfId="20" applyNumberFormat="1" applyFont="1" applyFill="1" applyBorder="1" applyAlignment="1">
      <alignment horizontal="center" vertical="center"/>
    </xf>
    <xf numFmtId="0" fontId="31" fillId="0" borderId="0" xfId="20" applyFont="1" applyFill="1" applyBorder="1" applyAlignment="1">
      <alignment horizontal="center" vertical="center"/>
    </xf>
    <xf numFmtId="0" fontId="0" fillId="2" borderId="0" xfId="20" applyFont="1" applyFill="1" applyBorder="1" applyAlignment="1">
      <alignment horizontal="center"/>
    </xf>
    <xf numFmtId="171" fontId="0" fillId="0" borderId="0" xfId="20" applyNumberFormat="1" applyFont="1" applyFill="1" applyBorder="1" applyAlignment="1">
      <alignment horizontal="left" vertical="center" indent="1"/>
    </xf>
    <xf numFmtId="171" fontId="0" fillId="0" borderId="0" xfId="20" applyNumberFormat="1" applyFont="1" applyFill="1" applyBorder="1" applyAlignment="1">
      <alignment horizontal="center" vertical="center"/>
    </xf>
    <xf numFmtId="0" fontId="0" fillId="0" borderId="0" xfId="20" applyFont="1" applyAlignment="1">
      <alignment horizontal="right"/>
    </xf>
    <xf numFmtId="0" fontId="27" fillId="0" borderId="0" xfId="20" applyFont="1" applyAlignment="1">
      <alignment horizontal="right"/>
    </xf>
    <xf numFmtId="0" fontId="0" fillId="0" borderId="0" xfId="20" applyFont="1" applyFill="1" applyBorder="1" applyAlignment="1">
      <alignment horizontal="left" vertical="center"/>
    </xf>
    <xf numFmtId="0" fontId="22" fillId="0" borderId="0" xfId="20" applyFont="1" applyAlignment="1"/>
    <xf numFmtId="0" fontId="0" fillId="0" borderId="0" xfId="20" applyFont="1" applyFill="1" applyAlignment="1">
      <alignment horizontal="right"/>
    </xf>
    <xf numFmtId="0" fontId="27" fillId="0" borderId="0" xfId="20" applyFont="1" applyFill="1" applyAlignment="1">
      <alignment horizontal="right"/>
    </xf>
    <xf numFmtId="0" fontId="11" fillId="0" borderId="0" xfId="2" applyNumberFormat="1" applyFont="1" applyFill="1" applyBorder="1" applyAlignment="1" applyProtection="1">
      <alignment horizontal="left"/>
    </xf>
    <xf numFmtId="0" fontId="35" fillId="0" borderId="0" xfId="0" applyFont="1" applyAlignment="1">
      <alignment vertical="center"/>
    </xf>
    <xf numFmtId="0" fontId="36" fillId="0" borderId="0" xfId="0" applyFont="1" applyFill="1" applyBorder="1" applyAlignment="1">
      <alignment horizontal="left" vertical="center" wrapText="1"/>
    </xf>
    <xf numFmtId="0" fontId="37" fillId="0" borderId="0" xfId="0" applyFont="1"/>
    <xf numFmtId="0" fontId="38" fillId="0" borderId="0" xfId="0" applyFont="1" applyBorder="1" applyAlignment="1">
      <alignment horizontal="center" vertical="center"/>
    </xf>
    <xf numFmtId="0" fontId="36" fillId="0" borderId="0" xfId="1541" applyNumberFormat="1" applyFont="1" applyBorder="1" applyAlignment="1">
      <alignment horizontal="center"/>
    </xf>
    <xf numFmtId="0" fontId="36" fillId="0" borderId="0" xfId="1541" applyNumberFormat="1" applyFont="1" applyBorder="1"/>
    <xf numFmtId="0" fontId="36" fillId="0" borderId="0" xfId="1541" applyNumberFormat="1" applyFont="1"/>
    <xf numFmtId="0" fontId="36" fillId="0" borderId="0" xfId="1541" applyNumberFormat="1" applyFont="1" applyAlignment="1">
      <alignment horizontal="center"/>
    </xf>
    <xf numFmtId="0" fontId="8" fillId="2" borderId="0" xfId="1541" applyNumberFormat="1" applyFont="1" applyFill="1" applyBorder="1" applyAlignment="1">
      <alignment horizontal="right" indent="1"/>
    </xf>
    <xf numFmtId="9" fontId="46" fillId="10" borderId="0" xfId="900" applyNumberFormat="1" applyFont="1" applyFill="1" applyBorder="1" applyAlignment="1" applyProtection="1">
      <alignment horizontal="center" vertical="center" wrapText="1"/>
    </xf>
    <xf numFmtId="9" fontId="47" fillId="10" borderId="0" xfId="901" applyNumberFormat="1" applyFont="1" applyFill="1" applyBorder="1" applyAlignment="1" applyProtection="1">
      <alignment horizontal="center" vertical="center" wrapText="1"/>
    </xf>
    <xf numFmtId="0" fontId="39" fillId="0" borderId="0" xfId="0" applyFont="1"/>
    <xf numFmtId="0" fontId="40" fillId="0" borderId="0" xfId="0" applyFont="1" applyBorder="1" applyAlignment="1">
      <alignment horizontal="center"/>
    </xf>
    <xf numFmtId="0" fontId="41" fillId="0" borderId="0" xfId="0" applyFont="1" applyBorder="1" applyAlignment="1">
      <alignment horizontal="left" vertical="center"/>
    </xf>
    <xf numFmtId="0" fontId="41" fillId="0" borderId="0" xfId="0" applyFont="1" applyAlignment="1">
      <alignment vertical="center"/>
    </xf>
    <xf numFmtId="0" fontId="8" fillId="0" borderId="0" xfId="0" applyFont="1" applyFill="1" applyBorder="1" applyAlignment="1">
      <alignment horizontal="left" vertical="center" wrapText="1"/>
    </xf>
    <xf numFmtId="0" fontId="42" fillId="0" borderId="0" xfId="0" applyFont="1"/>
    <xf numFmtId="0" fontId="43" fillId="0" borderId="0" xfId="0" applyFont="1" applyBorder="1" applyAlignment="1">
      <alignment horizontal="center" vertical="center"/>
    </xf>
    <xf numFmtId="9" fontId="47" fillId="10" borderId="0" xfId="901" applyFont="1" applyFill="1" applyBorder="1" applyAlignment="1" applyProtection="1">
      <alignment horizontal="center" vertical="center" wrapText="1"/>
    </xf>
    <xf numFmtId="0" fontId="48" fillId="11" borderId="0" xfId="20" applyFont="1" applyFill="1" applyBorder="1"/>
    <xf numFmtId="9" fontId="47" fillId="10" borderId="0" xfId="900" applyNumberFormat="1" applyFont="1" applyFill="1" applyBorder="1" applyAlignment="1" applyProtection="1">
      <alignment horizontal="center" vertical="center" wrapText="1"/>
    </xf>
    <xf numFmtId="9" fontId="47" fillId="11" borderId="0" xfId="901" applyNumberFormat="1" applyFont="1" applyFill="1" applyBorder="1" applyAlignment="1">
      <alignment horizontal="center" vertical="center" wrapText="1"/>
    </xf>
    <xf numFmtId="0" fontId="20" fillId="3" borderId="14" xfId="1541" applyNumberFormat="1" applyFont="1" applyFill="1" applyBorder="1" applyAlignment="1">
      <alignment horizontal="left" vertical="center" wrapText="1"/>
    </xf>
    <xf numFmtId="0" fontId="8" fillId="0" borderId="165" xfId="1541" applyNumberFormat="1" applyFont="1" applyFill="1" applyBorder="1" applyAlignment="1">
      <alignment horizontal="center" vertical="center" wrapText="1"/>
    </xf>
    <xf numFmtId="0" fontId="8" fillId="0" borderId="166" xfId="1541" applyNumberFormat="1" applyFont="1" applyFill="1" applyBorder="1" applyAlignment="1">
      <alignment horizontal="center" vertical="center" wrapText="1"/>
    </xf>
    <xf numFmtId="0" fontId="8" fillId="0" borderId="167" xfId="1541" applyNumberFormat="1" applyFont="1" applyFill="1" applyBorder="1" applyAlignment="1">
      <alignment horizontal="center" vertical="center" wrapText="1"/>
    </xf>
    <xf numFmtId="0" fontId="8" fillId="0" borderId="168" xfId="1541" applyNumberFormat="1" applyFont="1" applyFill="1" applyBorder="1" applyAlignment="1">
      <alignment horizontal="center" vertical="center" wrapText="1"/>
    </xf>
    <xf numFmtId="0" fontId="8" fillId="0" borderId="139" xfId="1541" applyNumberFormat="1" applyFont="1" applyFill="1" applyBorder="1" applyAlignment="1">
      <alignment horizontal="center" vertical="center" wrapText="1"/>
    </xf>
    <xf numFmtId="0" fontId="8" fillId="0" borderId="173" xfId="1541" applyNumberFormat="1" applyFont="1" applyFill="1" applyBorder="1" applyAlignment="1">
      <alignment horizontal="center" vertical="center" wrapText="1"/>
    </xf>
    <xf numFmtId="0" fontId="8" fillId="0" borderId="177" xfId="1541" applyNumberFormat="1" applyFont="1" applyFill="1" applyBorder="1" applyAlignment="1">
      <alignment horizontal="center" vertical="center" wrapText="1"/>
    </xf>
    <xf numFmtId="171" fontId="8" fillId="0" borderId="171" xfId="1541" applyNumberFormat="1" applyFont="1" applyBorder="1" applyAlignment="1">
      <alignment vertical="center"/>
    </xf>
    <xf numFmtId="171" fontId="8" fillId="0" borderId="169" xfId="1541" applyNumberFormat="1" applyFont="1" applyBorder="1" applyAlignment="1">
      <alignment vertical="center"/>
    </xf>
    <xf numFmtId="0" fontId="8" fillId="0" borderId="0" xfId="1541" applyNumberFormat="1" applyFont="1" applyFill="1" applyBorder="1" applyAlignment="1">
      <alignment vertical="center"/>
    </xf>
    <xf numFmtId="0" fontId="8" fillId="0" borderId="170" xfId="1541" applyNumberFormat="1" applyFont="1" applyBorder="1" applyAlignment="1">
      <alignment vertical="center"/>
    </xf>
    <xf numFmtId="171" fontId="8" fillId="0" borderId="170" xfId="1541" applyNumberFormat="1" applyFont="1" applyBorder="1" applyAlignment="1">
      <alignment vertical="center"/>
    </xf>
    <xf numFmtId="0" fontId="20" fillId="3" borderId="0" xfId="1541" applyNumberFormat="1" applyFont="1" applyFill="1" applyBorder="1" applyAlignment="1">
      <alignment horizontal="left" vertical="center" wrapText="1"/>
    </xf>
    <xf numFmtId="0" fontId="8" fillId="0" borderId="178" xfId="1541" applyNumberFormat="1" applyFont="1" applyFill="1" applyBorder="1" applyAlignment="1">
      <alignment horizontal="center" vertical="center" wrapText="1"/>
    </xf>
    <xf numFmtId="0" fontId="13" fillId="0" borderId="83" xfId="1541" applyNumberFormat="1" applyFont="1" applyFill="1" applyBorder="1" applyAlignment="1">
      <alignment horizontal="center" vertical="center" wrapText="1"/>
    </xf>
    <xf numFmtId="0" fontId="8" fillId="0" borderId="179" xfId="1541" applyNumberFormat="1" applyFont="1" applyFill="1" applyBorder="1" applyAlignment="1">
      <alignment horizontal="center" vertical="center" wrapText="1"/>
    </xf>
    <xf numFmtId="0" fontId="0" fillId="0" borderId="0" xfId="1541" applyNumberFormat="1" applyFont="1" applyBorder="1" applyAlignment="1">
      <alignment horizontal="center" vertical="center"/>
    </xf>
    <xf numFmtId="171" fontId="0" fillId="0" borderId="0" xfId="1541" applyNumberFormat="1" applyFont="1" applyFill="1" applyBorder="1" applyAlignment="1">
      <alignment vertical="center"/>
    </xf>
    <xf numFmtId="171" fontId="8" fillId="0" borderId="30" xfId="1541" applyNumberFormat="1" applyFont="1" applyBorder="1" applyAlignment="1">
      <alignment horizontal="right" vertical="center"/>
    </xf>
    <xf numFmtId="0" fontId="12" fillId="0" borderId="0" xfId="2" applyNumberFormat="1" applyFont="1" applyFill="1" applyBorder="1" applyAlignment="1" applyProtection="1">
      <alignment horizontal="left"/>
    </xf>
    <xf numFmtId="0" fontId="46" fillId="12" borderId="0" xfId="393" applyFont="1" applyFill="1" applyBorder="1" applyAlignment="1">
      <alignment horizontal="center" vertical="center"/>
    </xf>
    <xf numFmtId="9" fontId="13" fillId="7" borderId="106" xfId="393" applyNumberFormat="1" applyFont="1" applyFill="1" applyBorder="1" applyAlignment="1">
      <alignment horizontal="center" vertical="center"/>
    </xf>
    <xf numFmtId="9" fontId="13" fillId="7" borderId="108" xfId="393" applyNumberFormat="1" applyFont="1" applyFill="1" applyBorder="1" applyAlignment="1">
      <alignment horizontal="center" vertical="center"/>
    </xf>
    <xf numFmtId="0" fontId="13" fillId="4" borderId="111" xfId="393" applyFont="1" applyFill="1" applyBorder="1" applyAlignment="1">
      <alignment horizontal="center" vertical="center"/>
    </xf>
    <xf numFmtId="9" fontId="13" fillId="7" borderId="114" xfId="393" applyNumberFormat="1" applyFont="1" applyFill="1" applyBorder="1" applyAlignment="1">
      <alignment horizontal="center" vertical="center"/>
    </xf>
    <xf numFmtId="0" fontId="0" fillId="0" borderId="0" xfId="20" applyFont="1" applyBorder="1" applyAlignment="1">
      <alignment horizontal="left"/>
    </xf>
    <xf numFmtId="0" fontId="20" fillId="3" borderId="8" xfId="1541" applyNumberFormat="1" applyFont="1" applyFill="1" applyBorder="1" applyAlignment="1">
      <alignment horizontal="left" vertical="center" wrapText="1"/>
    </xf>
    <xf numFmtId="0" fontId="8" fillId="0" borderId="0" xfId="1541" applyNumberFormat="1" applyFont="1" applyAlignment="1">
      <alignment vertical="center"/>
    </xf>
    <xf numFmtId="2" fontId="21" fillId="0" borderId="0" xfId="1541" applyNumberFormat="1" applyFont="1" applyFill="1" applyBorder="1" applyAlignment="1">
      <alignment horizontal="right" vertical="center" wrapText="1"/>
    </xf>
    <xf numFmtId="171" fontId="8" fillId="0" borderId="0" xfId="1541" applyNumberFormat="1" applyFont="1" applyAlignment="1">
      <alignment vertical="center"/>
    </xf>
    <xf numFmtId="0" fontId="51" fillId="0" borderId="0" xfId="0" applyFont="1" applyBorder="1" applyProtection="1">
      <protection hidden="1"/>
    </xf>
    <xf numFmtId="2" fontId="22" fillId="0" borderId="0" xfId="1541" applyNumberFormat="1" applyFont="1" applyFill="1" applyBorder="1" applyAlignment="1">
      <alignment horizontal="right" vertical="center" wrapText="1"/>
    </xf>
    <xf numFmtId="0" fontId="22" fillId="0" borderId="29" xfId="1541" applyNumberFormat="1" applyFont="1" applyFill="1" applyBorder="1" applyAlignment="1">
      <alignment horizontal="left" vertical="center" wrapText="1"/>
    </xf>
    <xf numFmtId="0" fontId="52" fillId="11" borderId="0" xfId="393" applyFont="1" applyFill="1" applyBorder="1" applyAlignment="1" applyProtection="1">
      <alignment vertical="center"/>
      <protection hidden="1"/>
    </xf>
    <xf numFmtId="0" fontId="53" fillId="0" borderId="0" xfId="393" applyFont="1" applyBorder="1" applyAlignment="1" applyProtection="1">
      <alignment horizontal="left" vertical="center"/>
      <protection hidden="1"/>
    </xf>
    <xf numFmtId="0" fontId="44" fillId="11" borderId="0" xfId="393" applyFont="1" applyFill="1" applyBorder="1" applyAlignment="1" applyProtection="1">
      <alignment horizontal="center" vertical="center"/>
      <protection hidden="1"/>
    </xf>
    <xf numFmtId="170" fontId="0" fillId="0" borderId="0" xfId="1541" applyNumberFormat="1" applyFont="1" applyBorder="1" applyAlignment="1">
      <alignment horizontal="center" vertical="center"/>
    </xf>
    <xf numFmtId="0" fontId="0" fillId="0" borderId="27" xfId="1541" applyNumberFormat="1" applyFont="1" applyFill="1" applyBorder="1" applyAlignment="1">
      <alignment horizontal="center" vertical="center"/>
    </xf>
    <xf numFmtId="171" fontId="0" fillId="0" borderId="83" xfId="1541" applyNumberFormat="1" applyFont="1" applyBorder="1" applyAlignment="1">
      <alignment vertical="center"/>
    </xf>
    <xf numFmtId="0" fontId="0" fillId="0" borderId="24" xfId="1541" applyNumberFormat="1" applyFont="1" applyFill="1" applyBorder="1" applyAlignment="1">
      <alignment horizontal="center" vertical="center"/>
    </xf>
    <xf numFmtId="0" fontId="52" fillId="11" borderId="89" xfId="393" applyFont="1" applyFill="1" applyBorder="1" applyAlignment="1" applyProtection="1">
      <alignment vertical="center"/>
      <protection hidden="1"/>
    </xf>
    <xf numFmtId="0" fontId="52" fillId="11" borderId="88" xfId="393" applyFont="1" applyFill="1" applyBorder="1" applyAlignment="1" applyProtection="1">
      <alignment vertical="center"/>
      <protection hidden="1"/>
    </xf>
    <xf numFmtId="0" fontId="0" fillId="0" borderId="88" xfId="1541" applyNumberFormat="1" applyFont="1" applyFill="1" applyBorder="1" applyAlignment="1">
      <alignment horizontal="center" vertical="center"/>
    </xf>
    <xf numFmtId="0" fontId="0" fillId="0" borderId="27" xfId="1541" applyNumberFormat="1" applyFont="1" applyBorder="1" applyAlignment="1">
      <alignment horizontal="center" vertical="center" wrapText="1"/>
    </xf>
    <xf numFmtId="0" fontId="0" fillId="0" borderId="30" xfId="1541" applyNumberFormat="1" applyFont="1" applyBorder="1" applyAlignment="1">
      <alignment horizontal="center" vertical="center" wrapText="1"/>
    </xf>
    <xf numFmtId="0" fontId="44" fillId="11" borderId="182" xfId="393" applyFont="1" applyFill="1" applyBorder="1" applyAlignment="1" applyProtection="1">
      <alignment horizontal="center" vertical="center"/>
      <protection hidden="1"/>
    </xf>
    <xf numFmtId="0" fontId="44" fillId="11" borderId="98" xfId="393" applyFont="1" applyFill="1" applyBorder="1" applyAlignment="1" applyProtection="1">
      <alignment horizontal="center" vertical="center"/>
      <protection hidden="1"/>
    </xf>
    <xf numFmtId="0" fontId="0" fillId="0" borderId="179" xfId="1541" applyNumberFormat="1" applyFont="1" applyFill="1" applyBorder="1" applyAlignment="1">
      <alignment horizontal="center" vertical="center"/>
    </xf>
    <xf numFmtId="0" fontId="0" fillId="0" borderId="178" xfId="1541" applyNumberFormat="1" applyFont="1" applyFill="1" applyBorder="1" applyAlignment="1">
      <alignment horizontal="center" vertical="center"/>
    </xf>
    <xf numFmtId="0" fontId="0" fillId="0" borderId="89" xfId="1541" applyNumberFormat="1" applyFont="1" applyFill="1" applyBorder="1" applyAlignment="1">
      <alignment horizontal="center" vertical="center"/>
    </xf>
    <xf numFmtId="9" fontId="22" fillId="3" borderId="68" xfId="900" applyFont="1" applyFill="1" applyBorder="1" applyAlignment="1" applyProtection="1">
      <alignment horizontal="center" vertical="center" wrapText="1"/>
    </xf>
    <xf numFmtId="170" fontId="24" fillId="0" borderId="197" xfId="1541" applyNumberFormat="1" applyFont="1" applyFill="1" applyBorder="1"/>
    <xf numFmtId="0" fontId="25" fillId="0" borderId="96" xfId="2" applyNumberFormat="1" applyFont="1" applyFill="1" applyBorder="1" applyAlignment="1" applyProtection="1">
      <alignment horizontal="left"/>
    </xf>
    <xf numFmtId="170" fontId="24" fillId="0" borderId="95" xfId="1541" applyNumberFormat="1" applyFont="1" applyFill="1" applyBorder="1"/>
    <xf numFmtId="0" fontId="0" fillId="0" borderId="95" xfId="1541" applyNumberFormat="1" applyFont="1" applyFill="1" applyBorder="1"/>
    <xf numFmtId="0" fontId="0" fillId="0" borderId="95" xfId="1541" applyNumberFormat="1" applyFont="1" applyFill="1" applyBorder="1" applyAlignment="1">
      <alignment vertical="center"/>
    </xf>
    <xf numFmtId="170" fontId="22" fillId="0" borderId="95" xfId="1541" applyNumberFormat="1" applyFont="1" applyFill="1" applyBorder="1"/>
    <xf numFmtId="171" fontId="0" fillId="0" borderId="150" xfId="1541" applyNumberFormat="1" applyFont="1" applyBorder="1" applyAlignment="1">
      <alignment vertical="center"/>
    </xf>
    <xf numFmtId="171" fontId="0" fillId="0" borderId="83" xfId="1541" applyNumberFormat="1" applyFont="1" applyBorder="1" applyAlignment="1">
      <alignment horizontal="right" vertical="center"/>
    </xf>
    <xf numFmtId="171" fontId="0" fillId="0" borderId="97" xfId="1541" applyNumberFormat="1" applyFont="1" applyBorder="1" applyAlignment="1">
      <alignment horizontal="right" vertical="center"/>
    </xf>
    <xf numFmtId="0" fontId="12" fillId="0" borderId="0" xfId="2" applyNumberFormat="1" applyFont="1" applyFill="1" applyBorder="1" applyAlignment="1" applyProtection="1">
      <alignment horizontal="left"/>
    </xf>
    <xf numFmtId="0" fontId="46" fillId="12" borderId="0" xfId="393" applyFont="1" applyFill="1" applyBorder="1" applyAlignment="1">
      <alignment horizontal="center" vertical="center"/>
    </xf>
    <xf numFmtId="174" fontId="27" fillId="0" borderId="26" xfId="20" applyNumberFormat="1" applyFont="1" applyBorder="1" applyAlignment="1">
      <alignment horizontal="center" vertical="center"/>
    </xf>
    <xf numFmtId="171" fontId="0" fillId="0" borderId="21" xfId="20" applyNumberFormat="1" applyFont="1" applyFill="1" applyBorder="1" applyAlignment="1">
      <alignment horizontal="right" vertical="center"/>
    </xf>
    <xf numFmtId="174" fontId="27" fillId="0" borderId="19" xfId="20" applyNumberFormat="1" applyFont="1" applyBorder="1" applyAlignment="1">
      <alignment horizontal="center" vertical="center"/>
    </xf>
    <xf numFmtId="171" fontId="55" fillId="0" borderId="201" xfId="1541" applyNumberFormat="1" applyFont="1" applyFill="1" applyBorder="1" applyAlignment="1" applyProtection="1">
      <alignment horizontal="center" vertical="center"/>
    </xf>
    <xf numFmtId="171" fontId="55" fillId="0" borderId="202" xfId="1541" applyNumberFormat="1" applyFont="1" applyFill="1" applyBorder="1" applyAlignment="1" applyProtection="1">
      <alignment horizontal="center" vertical="center"/>
    </xf>
    <xf numFmtId="171" fontId="55" fillId="0" borderId="203" xfId="1541" applyNumberFormat="1" applyFont="1" applyFill="1" applyBorder="1" applyAlignment="1" applyProtection="1">
      <alignment horizontal="center" vertical="center"/>
    </xf>
    <xf numFmtId="171" fontId="55" fillId="0" borderId="204" xfId="1541" applyNumberFormat="1" applyFont="1" applyFill="1" applyBorder="1" applyAlignment="1" applyProtection="1">
      <alignment horizontal="center" vertical="center"/>
    </xf>
    <xf numFmtId="171" fontId="55" fillId="0" borderId="205" xfId="1541" applyNumberFormat="1" applyFont="1" applyFill="1" applyBorder="1" applyAlignment="1" applyProtection="1">
      <alignment horizontal="center" vertical="center"/>
    </xf>
    <xf numFmtId="171" fontId="55" fillId="0" borderId="204" xfId="1541" applyNumberFormat="1" applyFont="1" applyFill="1" applyBorder="1" applyAlignment="1" applyProtection="1">
      <alignment horizontal="center" vertical="center" wrapText="1"/>
    </xf>
    <xf numFmtId="171" fontId="55" fillId="0" borderId="206" xfId="1541" applyNumberFormat="1" applyFont="1" applyFill="1" applyBorder="1" applyAlignment="1" applyProtection="1">
      <alignment horizontal="center" vertical="center"/>
    </xf>
    <xf numFmtId="171" fontId="55" fillId="0" borderId="207" xfId="1541" applyNumberFormat="1" applyFont="1" applyFill="1" applyBorder="1" applyAlignment="1" applyProtection="1">
      <alignment horizontal="center" vertical="center"/>
    </xf>
    <xf numFmtId="171" fontId="55" fillId="0" borderId="208" xfId="1541" applyNumberFormat="1" applyFont="1" applyFill="1" applyBorder="1" applyAlignment="1" applyProtection="1">
      <alignment horizontal="center" vertical="center"/>
    </xf>
    <xf numFmtId="172" fontId="55" fillId="0" borderId="208" xfId="1541" applyNumberFormat="1" applyFont="1" applyFill="1" applyBorder="1" applyAlignment="1" applyProtection="1">
      <alignment horizontal="center" vertical="center"/>
    </xf>
    <xf numFmtId="173" fontId="55" fillId="0" borderId="202" xfId="1541" applyNumberFormat="1" applyFont="1" applyFill="1" applyBorder="1" applyAlignment="1" applyProtection="1">
      <alignment horizontal="center" vertical="center"/>
    </xf>
    <xf numFmtId="172" fontId="55" fillId="0" borderId="201" xfId="1541" applyNumberFormat="1" applyFont="1" applyFill="1" applyBorder="1" applyAlignment="1" applyProtection="1">
      <alignment horizontal="center" vertical="center"/>
    </xf>
    <xf numFmtId="0" fontId="55" fillId="0" borderId="207" xfId="1541" applyFont="1" applyFill="1" applyBorder="1" applyAlignment="1" applyProtection="1">
      <alignment horizontal="center" vertical="center" wrapText="1"/>
    </xf>
    <xf numFmtId="0" fontId="55" fillId="0" borderId="202" xfId="1541" applyFont="1" applyFill="1" applyBorder="1" applyAlignment="1" applyProtection="1">
      <alignment horizontal="center" vertical="center" wrapText="1"/>
    </xf>
    <xf numFmtId="171" fontId="55" fillId="0" borderId="203" xfId="1541" applyNumberFormat="1" applyFont="1" applyFill="1" applyBorder="1" applyAlignment="1" applyProtection="1">
      <alignment horizontal="center" vertical="center" wrapText="1"/>
    </xf>
    <xf numFmtId="171" fontId="55" fillId="0" borderId="209" xfId="1541" applyNumberFormat="1" applyFont="1" applyFill="1" applyBorder="1" applyAlignment="1" applyProtection="1">
      <alignment horizontal="center" vertical="center"/>
    </xf>
    <xf numFmtId="171" fontId="55" fillId="0" borderId="210" xfId="1541" applyNumberFormat="1" applyFont="1" applyFill="1" applyBorder="1" applyAlignment="1" applyProtection="1">
      <alignment horizontal="center" vertical="center"/>
    </xf>
    <xf numFmtId="171" fontId="55" fillId="0" borderId="211" xfId="1541" applyNumberFormat="1" applyFont="1" applyFill="1" applyBorder="1" applyAlignment="1" applyProtection="1">
      <alignment horizontal="center" vertical="center"/>
    </xf>
    <xf numFmtId="171" fontId="55" fillId="0" borderId="212" xfId="1541" applyNumberFormat="1" applyFont="1" applyFill="1" applyBorder="1" applyAlignment="1" applyProtection="1">
      <alignment horizontal="center" vertical="center"/>
    </xf>
    <xf numFmtId="0" fontId="55" fillId="0" borderId="213" xfId="1541" applyFont="1" applyFill="1" applyBorder="1" applyAlignment="1" applyProtection="1">
      <alignment horizontal="center" vertical="center" wrapText="1"/>
    </xf>
    <xf numFmtId="0" fontId="55" fillId="0" borderId="214" xfId="1541" applyFont="1" applyFill="1" applyBorder="1" applyAlignment="1" applyProtection="1">
      <alignment horizontal="center" vertical="center" wrapText="1"/>
    </xf>
    <xf numFmtId="173" fontId="55" fillId="0" borderId="208" xfId="1541" applyNumberFormat="1" applyFont="1" applyFill="1" applyBorder="1" applyAlignment="1" applyProtection="1">
      <alignment horizontal="center" vertical="center"/>
    </xf>
    <xf numFmtId="171" fontId="55" fillId="0" borderId="214" xfId="1541" applyNumberFormat="1" applyFont="1" applyFill="1" applyBorder="1" applyAlignment="1" applyProtection="1">
      <alignment horizontal="center" vertical="center"/>
    </xf>
    <xf numFmtId="0" fontId="55" fillId="0" borderId="0" xfId="1541" applyFont="1" applyFill="1" applyAlignment="1" applyProtection="1">
      <alignment horizontal="center" vertical="center" wrapText="1"/>
    </xf>
    <xf numFmtId="0" fontId="55" fillId="0" borderId="0" xfId="1541" applyFont="1" applyFill="1" applyAlignment="1" applyProtection="1">
      <alignment vertical="center"/>
    </xf>
    <xf numFmtId="172" fontId="55" fillId="0" borderId="211" xfId="1541" applyNumberFormat="1" applyFont="1" applyFill="1" applyBorder="1" applyAlignment="1" applyProtection="1">
      <alignment horizontal="center" vertical="center"/>
    </xf>
    <xf numFmtId="171" fontId="55" fillId="0" borderId="215" xfId="1541" applyNumberFormat="1" applyFont="1" applyFill="1" applyBorder="1" applyAlignment="1" applyProtection="1">
      <alignment horizontal="center" vertical="center"/>
    </xf>
    <xf numFmtId="0" fontId="56" fillId="0" borderId="213" xfId="1541" applyFont="1" applyFill="1" applyBorder="1" applyAlignment="1" applyProtection="1">
      <alignment horizontal="center" vertical="center" wrapText="1"/>
    </xf>
    <xf numFmtId="0" fontId="56" fillId="0" borderId="214" xfId="1541" applyFont="1" applyFill="1" applyBorder="1" applyAlignment="1" applyProtection="1">
      <alignment horizontal="center" vertical="center" wrapText="1"/>
    </xf>
    <xf numFmtId="171" fontId="55" fillId="0" borderId="0" xfId="1541" applyNumberFormat="1" applyFont="1" applyFill="1" applyAlignment="1" applyProtection="1">
      <alignment horizontal="center" vertical="center"/>
    </xf>
    <xf numFmtId="172" fontId="55" fillId="0" borderId="215" xfId="1541" applyNumberFormat="1" applyFont="1" applyFill="1" applyBorder="1" applyAlignment="1" applyProtection="1">
      <alignment horizontal="center" vertical="center"/>
    </xf>
    <xf numFmtId="171" fontId="55" fillId="0" borderId="213" xfId="1541" applyNumberFormat="1" applyFont="1" applyFill="1" applyBorder="1" applyAlignment="1" applyProtection="1">
      <alignment horizontal="center" vertical="center"/>
    </xf>
    <xf numFmtId="174" fontId="55" fillId="0" borderId="202" xfId="1541" applyNumberFormat="1" applyFont="1" applyFill="1" applyBorder="1" applyAlignment="1" applyProtection="1">
      <alignment vertical="center"/>
    </xf>
    <xf numFmtId="0" fontId="58" fillId="0" borderId="204" xfId="20" applyFont="1" applyFill="1" applyBorder="1" applyAlignment="1" applyProtection="1">
      <alignment horizontal="center" vertical="center" wrapText="1"/>
    </xf>
    <xf numFmtId="0" fontId="58" fillId="0" borderId="211" xfId="20" applyFont="1" applyFill="1" applyBorder="1" applyAlignment="1" applyProtection="1">
      <alignment horizontal="center" vertical="center" wrapText="1"/>
    </xf>
    <xf numFmtId="0" fontId="57" fillId="0" borderId="204" xfId="20" applyFont="1" applyFill="1" applyBorder="1" applyAlignment="1" applyProtection="1">
      <alignment horizontal="left" vertical="center" wrapText="1"/>
    </xf>
    <xf numFmtId="0" fontId="58" fillId="0" borderId="204" xfId="20" applyFont="1" applyFill="1" applyBorder="1" applyAlignment="1" applyProtection="1">
      <alignment horizontal="center" vertical="center"/>
    </xf>
    <xf numFmtId="0" fontId="58" fillId="0" borderId="211" xfId="20" applyFont="1" applyFill="1" applyBorder="1" applyAlignment="1" applyProtection="1">
      <alignment horizontal="center" vertical="center"/>
    </xf>
    <xf numFmtId="0" fontId="57" fillId="0" borderId="209" xfId="20" applyFont="1" applyFill="1" applyBorder="1" applyAlignment="1" applyProtection="1">
      <alignment horizontal="left" vertical="center" wrapText="1"/>
    </xf>
    <xf numFmtId="0" fontId="54" fillId="0" borderId="203" xfId="20" applyFont="1" applyFill="1" applyBorder="1" applyAlignment="1" applyProtection="1">
      <alignment horizontal="center" vertical="center"/>
    </xf>
    <xf numFmtId="0" fontId="59" fillId="0" borderId="204" xfId="20" applyFont="1" applyFill="1" applyBorder="1" applyAlignment="1" applyProtection="1">
      <alignment vertical="center" wrapText="1"/>
    </xf>
    <xf numFmtId="0" fontId="57" fillId="0" borderId="208" xfId="20" applyFont="1" applyFill="1" applyBorder="1" applyAlignment="1" applyProtection="1">
      <alignment horizontal="left" vertical="center" wrapText="1"/>
    </xf>
    <xf numFmtId="0" fontId="54" fillId="0" borderId="208" xfId="20" applyFont="1" applyFill="1" applyBorder="1" applyAlignment="1" applyProtection="1">
      <alignment horizontal="center" vertical="center" wrapText="1"/>
    </xf>
    <xf numFmtId="0" fontId="58" fillId="0" borderId="203" xfId="20" applyFont="1" applyFill="1" applyBorder="1" applyAlignment="1" applyProtection="1">
      <alignment horizontal="center" vertical="center" wrapText="1"/>
    </xf>
    <xf numFmtId="174" fontId="59" fillId="16" borderId="206" xfId="20" applyNumberFormat="1" applyFont="1" applyFill="1" applyBorder="1" applyAlignment="1" applyProtection="1">
      <alignment horizontal="center" vertical="center"/>
    </xf>
    <xf numFmtId="174" fontId="59" fillId="16" borderId="202" xfId="20" applyNumberFormat="1" applyFont="1" applyFill="1" applyBorder="1" applyAlignment="1" applyProtection="1">
      <alignment horizontal="left" vertical="center" indent="11"/>
    </xf>
    <xf numFmtId="0" fontId="58" fillId="0" borderId="212" xfId="20" applyFont="1" applyFill="1" applyBorder="1" applyAlignment="1" applyProtection="1">
      <alignment horizontal="center" vertical="center" wrapText="1"/>
    </xf>
    <xf numFmtId="0" fontId="54" fillId="0" borderId="212" xfId="20" applyFont="1" applyFill="1" applyBorder="1" applyAlignment="1" applyProtection="1">
      <alignment horizontal="center" vertical="center"/>
    </xf>
    <xf numFmtId="0" fontId="59" fillId="0" borderId="211" xfId="20" applyFont="1" applyFill="1" applyBorder="1" applyAlignment="1" applyProtection="1">
      <alignment horizontal="center" vertical="center" wrapText="1"/>
    </xf>
    <xf numFmtId="0" fontId="54" fillId="0" borderId="209" xfId="20" applyFont="1" applyFill="1" applyBorder="1" applyAlignment="1" applyProtection="1">
      <alignment horizontal="center" vertical="center" wrapText="1"/>
    </xf>
    <xf numFmtId="0" fontId="54" fillId="0" borderId="212" xfId="20" applyFont="1" applyFill="1" applyBorder="1" applyAlignment="1" applyProtection="1">
      <alignment horizontal="center" vertical="center" wrapText="1"/>
    </xf>
    <xf numFmtId="0" fontId="59" fillId="0" borderId="204" xfId="20" applyFont="1" applyFill="1" applyBorder="1" applyAlignment="1" applyProtection="1">
      <alignment horizontal="center" vertical="center" wrapText="1"/>
    </xf>
    <xf numFmtId="0" fontId="54" fillId="0" borderId="203" xfId="20" applyFont="1" applyFill="1" applyBorder="1" applyAlignment="1" applyProtection="1">
      <alignment horizontal="center" vertical="center" wrapText="1"/>
    </xf>
    <xf numFmtId="0" fontId="57" fillId="0" borderId="204" xfId="20" applyFont="1" applyFill="1" applyBorder="1" applyAlignment="1" applyProtection="1">
      <alignment horizontal="center" vertical="center"/>
    </xf>
    <xf numFmtId="0" fontId="54" fillId="0" borderId="204" xfId="20" applyFont="1" applyFill="1" applyBorder="1" applyAlignment="1" applyProtection="1">
      <alignment horizontal="center" vertical="center" wrapText="1"/>
    </xf>
    <xf numFmtId="0" fontId="58" fillId="0" borderId="211" xfId="20" applyFont="1" applyFill="1" applyBorder="1" applyAlignment="1" applyProtection="1">
      <alignment horizontal="left" vertical="center" wrapText="1"/>
    </xf>
    <xf numFmtId="0" fontId="57" fillId="0" borderId="210" xfId="20" applyFont="1" applyFill="1" applyBorder="1" applyAlignment="1" applyProtection="1">
      <alignment vertical="center" wrapText="1"/>
    </xf>
    <xf numFmtId="0" fontId="58" fillId="0" borderId="203" xfId="20" applyFont="1" applyFill="1" applyBorder="1" applyAlignment="1" applyProtection="1">
      <alignment horizontal="center" vertical="center"/>
    </xf>
    <xf numFmtId="0" fontId="57" fillId="0" borderId="204" xfId="20" applyFont="1" applyFill="1" applyBorder="1" applyAlignment="1" applyProtection="1">
      <alignment vertical="center" wrapText="1"/>
    </xf>
    <xf numFmtId="0" fontId="13" fillId="4" borderId="193" xfId="393" applyFont="1" applyFill="1" applyBorder="1" applyAlignment="1">
      <alignment horizontal="center" vertical="center"/>
    </xf>
    <xf numFmtId="9" fontId="13" fillId="7" borderId="191" xfId="393" applyNumberFormat="1" applyFont="1" applyFill="1" applyBorder="1" applyAlignment="1">
      <alignment horizontal="center" vertical="center"/>
    </xf>
    <xf numFmtId="9" fontId="13" fillId="7" borderId="74" xfId="393" applyNumberFormat="1" applyFont="1" applyFill="1" applyBorder="1" applyAlignment="1">
      <alignment horizontal="center" vertical="center"/>
    </xf>
    <xf numFmtId="9" fontId="13" fillId="7" borderId="221" xfId="393" applyNumberFormat="1" applyFont="1" applyFill="1" applyBorder="1" applyAlignment="1">
      <alignment horizontal="center" vertical="center"/>
    </xf>
    <xf numFmtId="0" fontId="13" fillId="12" borderId="0" xfId="393" applyFont="1" applyFill="1" applyBorder="1" applyAlignment="1">
      <alignment horizontal="center" vertical="center"/>
    </xf>
    <xf numFmtId="9" fontId="13" fillId="17" borderId="0" xfId="393" applyNumberFormat="1" applyFont="1" applyFill="1" applyBorder="1" applyAlignment="1">
      <alignment horizontal="center" vertical="center"/>
    </xf>
    <xf numFmtId="171" fontId="54" fillId="18" borderId="204" xfId="1" applyNumberFormat="1" applyFont="1" applyFill="1" applyBorder="1" applyAlignment="1" applyProtection="1">
      <alignment vertical="center"/>
    </xf>
    <xf numFmtId="171" fontId="54" fillId="18" borderId="211" xfId="1" applyNumberFormat="1" applyFont="1" applyFill="1" applyBorder="1" applyAlignment="1" applyProtection="1">
      <alignment vertical="center"/>
    </xf>
    <xf numFmtId="171" fontId="54" fillId="18" borderId="209" xfId="1" applyNumberFormat="1" applyFont="1" applyFill="1" applyBorder="1" applyAlignment="1" applyProtection="1">
      <alignment vertical="center"/>
    </xf>
    <xf numFmtId="171" fontId="54" fillId="18" borderId="208" xfId="1" applyNumberFormat="1" applyFont="1" applyFill="1" applyBorder="1" applyAlignment="1" applyProtection="1">
      <alignment vertical="center"/>
    </xf>
    <xf numFmtId="170" fontId="54" fillId="0" borderId="208" xfId="1541" applyNumberFormat="1" applyFont="1" applyFill="1" applyBorder="1" applyAlignment="1" applyProtection="1">
      <alignment horizontal="center" vertical="center"/>
    </xf>
    <xf numFmtId="170" fontId="54" fillId="0" borderId="209" xfId="1541" applyNumberFormat="1" applyFont="1" applyFill="1" applyBorder="1" applyAlignment="1" applyProtection="1">
      <alignment horizontal="center" vertical="center"/>
    </xf>
    <xf numFmtId="170" fontId="54" fillId="0" borderId="202" xfId="1541" applyNumberFormat="1" applyFont="1" applyFill="1" applyBorder="1" applyAlignment="1" applyProtection="1">
      <alignment horizontal="center" vertical="center"/>
    </xf>
    <xf numFmtId="170" fontId="54" fillId="0" borderId="204" xfId="1541" applyNumberFormat="1" applyFont="1" applyFill="1" applyBorder="1" applyAlignment="1" applyProtection="1">
      <alignment horizontal="center" vertical="center"/>
    </xf>
    <xf numFmtId="171" fontId="58" fillId="19" borderId="211" xfId="901" applyNumberFormat="1" applyFont="1" applyFill="1" applyBorder="1" applyAlignment="1" applyProtection="1">
      <alignment horizontal="right" vertical="center" wrapText="1"/>
    </xf>
    <xf numFmtId="171" fontId="58" fillId="19" borderId="204" xfId="901" applyNumberFormat="1" applyFont="1" applyFill="1" applyBorder="1" applyAlignment="1" applyProtection="1">
      <alignment horizontal="right" vertical="center" wrapText="1"/>
    </xf>
    <xf numFmtId="171" fontId="58" fillId="19" borderId="209" xfId="901" applyNumberFormat="1" applyFont="1" applyFill="1" applyBorder="1" applyAlignment="1" applyProtection="1">
      <alignment horizontal="right" vertical="center" wrapText="1"/>
    </xf>
    <xf numFmtId="171" fontId="58" fillId="19" borderId="209" xfId="1541" applyNumberFormat="1" applyFont="1" applyFill="1" applyBorder="1" applyAlignment="1" applyProtection="1">
      <alignment vertical="center"/>
    </xf>
    <xf numFmtId="171" fontId="58" fillId="19" borderId="208" xfId="1541" applyNumberFormat="1" applyFont="1" applyFill="1" applyBorder="1" applyAlignment="1" applyProtection="1">
      <alignment vertical="center"/>
    </xf>
    <xf numFmtId="171" fontId="54" fillId="19" borderId="208" xfId="1541" applyNumberFormat="1" applyFont="1" applyFill="1" applyBorder="1" applyAlignment="1" applyProtection="1">
      <alignment vertical="center"/>
    </xf>
    <xf numFmtId="171" fontId="58" fillId="19" borderId="209" xfId="1541" applyNumberFormat="1" applyFont="1" applyFill="1" applyBorder="1" applyAlignment="1" applyProtection="1">
      <alignment horizontal="right" vertical="center"/>
    </xf>
    <xf numFmtId="171" fontId="58" fillId="0" borderId="202" xfId="1541" applyNumberFormat="1" applyFont="1" applyFill="1" applyBorder="1" applyAlignment="1" applyProtection="1">
      <alignment horizontal="right" vertical="center" wrapText="1"/>
    </xf>
    <xf numFmtId="171" fontId="58" fillId="0" borderId="214" xfId="1541" applyNumberFormat="1" applyFont="1" applyFill="1" applyBorder="1" applyAlignment="1" applyProtection="1">
      <alignment horizontal="right" vertical="center" wrapText="1"/>
    </xf>
    <xf numFmtId="171" fontId="58" fillId="0" borderId="208" xfId="1541" applyNumberFormat="1" applyFont="1" applyFill="1" applyBorder="1" applyAlignment="1" applyProtection="1">
      <alignment horizontal="right" vertical="center" wrapText="1"/>
    </xf>
    <xf numFmtId="0" fontId="20" fillId="3" borderId="37" xfId="1541" applyNumberFormat="1" applyFont="1" applyFill="1" applyBorder="1" applyAlignment="1">
      <alignment horizontal="center" vertical="center" wrapText="1"/>
    </xf>
    <xf numFmtId="171" fontId="13" fillId="0" borderId="9" xfId="1541" applyNumberFormat="1" applyFont="1" applyBorder="1" applyAlignment="1">
      <alignment horizontal="center" wrapText="1"/>
    </xf>
    <xf numFmtId="0" fontId="20" fillId="0" borderId="117" xfId="1541" applyNumberFormat="1" applyFont="1" applyFill="1" applyBorder="1" applyAlignment="1">
      <alignment horizontal="center" vertical="center" wrapText="1"/>
    </xf>
    <xf numFmtId="0" fontId="0" fillId="0" borderId="36" xfId="20" applyFont="1" applyBorder="1" applyAlignment="1">
      <alignment horizontal="center" vertical="center" wrapText="1"/>
    </xf>
    <xf numFmtId="171" fontId="55" fillId="0" borderId="97" xfId="1541" applyNumberFormat="1" applyFont="1" applyFill="1" applyBorder="1" applyAlignment="1" applyProtection="1">
      <alignment horizontal="center" vertical="center"/>
    </xf>
    <xf numFmtId="171" fontId="55" fillId="0" borderId="227" xfId="1541" applyNumberFormat="1" applyFont="1" applyFill="1" applyBorder="1" applyAlignment="1" applyProtection="1">
      <alignment horizontal="center" vertical="center"/>
    </xf>
    <xf numFmtId="171" fontId="55" fillId="0" borderId="228" xfId="1541" applyNumberFormat="1" applyFont="1" applyFill="1" applyBorder="1" applyAlignment="1" applyProtection="1">
      <alignment horizontal="center" vertical="center"/>
    </xf>
    <xf numFmtId="171" fontId="55" fillId="0" borderId="150" xfId="1541" applyNumberFormat="1" applyFont="1" applyFill="1" applyBorder="1" applyAlignment="1" applyProtection="1">
      <alignment horizontal="center" vertical="center"/>
    </xf>
    <xf numFmtId="171" fontId="55" fillId="0" borderId="229" xfId="1541" applyNumberFormat="1" applyFont="1" applyFill="1" applyBorder="1" applyAlignment="1" applyProtection="1">
      <alignment horizontal="center" vertical="center"/>
    </xf>
    <xf numFmtId="171" fontId="55" fillId="0" borderId="230" xfId="1541" applyNumberFormat="1" applyFont="1" applyFill="1" applyBorder="1" applyAlignment="1" applyProtection="1">
      <alignment horizontal="center" vertical="center"/>
    </xf>
    <xf numFmtId="171" fontId="55" fillId="0" borderId="231" xfId="1541" applyNumberFormat="1" applyFont="1" applyFill="1" applyBorder="1" applyAlignment="1" applyProtection="1">
      <alignment horizontal="center" vertical="center"/>
    </xf>
    <xf numFmtId="171" fontId="55" fillId="0" borderId="232" xfId="1541" applyNumberFormat="1" applyFont="1" applyFill="1" applyBorder="1" applyAlignment="1" applyProtection="1">
      <alignment horizontal="center" vertical="center"/>
    </xf>
    <xf numFmtId="171" fontId="55" fillId="0" borderId="233" xfId="1541" applyNumberFormat="1" applyFont="1" applyFill="1" applyBorder="1" applyAlignment="1" applyProtection="1">
      <alignment horizontal="center" vertical="center"/>
    </xf>
    <xf numFmtId="171" fontId="8" fillId="0" borderId="171" xfId="1541" applyNumberFormat="1" applyFont="1" applyBorder="1" applyAlignment="1">
      <alignment horizontal="center" vertical="center"/>
    </xf>
    <xf numFmtId="171" fontId="55" fillId="0" borderId="235" xfId="1541" applyNumberFormat="1" applyFont="1" applyFill="1" applyBorder="1" applyAlignment="1" applyProtection="1">
      <alignment horizontal="center" vertical="center"/>
    </xf>
    <xf numFmtId="171" fontId="55" fillId="0" borderId="236" xfId="1541" applyNumberFormat="1" applyFont="1" applyFill="1" applyBorder="1" applyAlignment="1" applyProtection="1">
      <alignment horizontal="center" vertical="center"/>
    </xf>
    <xf numFmtId="172" fontId="55" fillId="0" borderId="209" xfId="1541" applyNumberFormat="1" applyFont="1" applyFill="1" applyBorder="1" applyAlignment="1" applyProtection="1">
      <alignment horizontal="center" vertical="center"/>
    </xf>
    <xf numFmtId="171" fontId="55" fillId="0" borderId="98" xfId="1541" applyNumberFormat="1" applyFont="1" applyFill="1" applyBorder="1" applyAlignment="1" applyProtection="1">
      <alignment horizontal="center" vertical="center"/>
    </xf>
    <xf numFmtId="172" fontId="55" fillId="0" borderId="202" xfId="1541" applyNumberFormat="1" applyFont="1" applyFill="1" applyBorder="1" applyAlignment="1" applyProtection="1">
      <alignment horizontal="center" vertical="center"/>
    </xf>
    <xf numFmtId="171" fontId="55" fillId="0" borderId="99" xfId="1541" applyNumberFormat="1" applyFont="1" applyFill="1" applyBorder="1" applyAlignment="1" applyProtection="1">
      <alignment horizontal="center" vertical="center"/>
    </xf>
    <xf numFmtId="0" fontId="55" fillId="0" borderId="0" xfId="1541" applyFont="1" applyFill="1" applyBorder="1" applyAlignment="1" applyProtection="1">
      <alignment vertical="center"/>
    </xf>
    <xf numFmtId="174" fontId="55" fillId="0" borderId="98" xfId="393" applyNumberFormat="1" applyFont="1" applyFill="1" applyBorder="1" applyAlignment="1" applyProtection="1">
      <alignment horizontal="center" vertical="center"/>
    </xf>
    <xf numFmtId="174" fontId="55" fillId="0" borderId="99" xfId="393" applyNumberFormat="1" applyFont="1" applyFill="1" applyBorder="1" applyAlignment="1" applyProtection="1">
      <alignment horizontal="center" vertical="center"/>
    </xf>
    <xf numFmtId="174" fontId="55" fillId="0" borderId="137" xfId="393" applyNumberFormat="1" applyFont="1" applyFill="1" applyBorder="1" applyAlignment="1" applyProtection="1">
      <alignment horizontal="center" vertical="center"/>
    </xf>
    <xf numFmtId="174" fontId="55" fillId="0" borderId="151" xfId="393" applyNumberFormat="1" applyFont="1" applyFill="1" applyBorder="1" applyAlignment="1" applyProtection="1">
      <alignment horizontal="center" vertical="center"/>
    </xf>
    <xf numFmtId="174" fontId="55" fillId="0" borderId="228" xfId="393" applyNumberFormat="1" applyFont="1" applyFill="1" applyBorder="1" applyAlignment="1" applyProtection="1">
      <alignment horizontal="center" vertical="center"/>
    </xf>
    <xf numFmtId="174" fontId="55" fillId="0" borderId="150" xfId="393" applyNumberFormat="1" applyFont="1" applyFill="1" applyBorder="1" applyAlignment="1" applyProtection="1">
      <alignment horizontal="center" vertical="center"/>
    </xf>
    <xf numFmtId="172" fontId="8" fillId="0" borderId="83" xfId="1541" applyNumberFormat="1" applyFont="1" applyBorder="1" applyAlignment="1">
      <alignment horizontal="center" vertical="center"/>
    </xf>
    <xf numFmtId="171" fontId="8" fillId="0" borderId="83" xfId="1541" applyNumberFormat="1" applyFont="1" applyBorder="1" applyAlignment="1">
      <alignment horizontal="center" vertical="center"/>
    </xf>
    <xf numFmtId="171" fontId="8" fillId="0" borderId="99" xfId="1541" applyNumberFormat="1" applyFont="1" applyBorder="1" applyAlignment="1">
      <alignment horizontal="center" vertical="center"/>
    </xf>
    <xf numFmtId="171" fontId="8" fillId="0" borderId="151" xfId="1541" applyNumberFormat="1" applyFont="1" applyBorder="1" applyAlignment="1">
      <alignment horizontal="center" vertical="center"/>
    </xf>
    <xf numFmtId="171" fontId="8" fillId="0" borderId="103" xfId="1541" applyNumberFormat="1" applyFont="1" applyBorder="1" applyAlignment="1">
      <alignment horizontal="center" vertical="center"/>
    </xf>
    <xf numFmtId="171" fontId="8" fillId="0" borderId="150" xfId="1541" applyNumberFormat="1" applyFont="1" applyBorder="1" applyAlignment="1">
      <alignment horizontal="center" vertical="center"/>
    </xf>
    <xf numFmtId="171" fontId="8" fillId="0" borderId="97" xfId="1541" applyNumberFormat="1" applyFont="1" applyBorder="1" applyAlignment="1">
      <alignment horizontal="center" vertical="center"/>
    </xf>
    <xf numFmtId="171" fontId="8" fillId="0" borderId="237" xfId="1541" applyNumberFormat="1" applyFont="1" applyBorder="1" applyAlignment="1">
      <alignment horizontal="center" vertical="center"/>
    </xf>
    <xf numFmtId="172" fontId="8" fillId="0" borderId="86" xfId="1541" applyNumberFormat="1" applyFont="1" applyBorder="1" applyAlignment="1">
      <alignment horizontal="center" vertical="center"/>
    </xf>
    <xf numFmtId="171" fontId="8" fillId="0" borderId="99" xfId="1541" applyNumberFormat="1" applyFont="1" applyBorder="1" applyAlignment="1">
      <alignment vertical="center"/>
    </xf>
    <xf numFmtId="171" fontId="8" fillId="0" borderId="151" xfId="1541" applyNumberFormat="1" applyFont="1" applyBorder="1" applyAlignment="1">
      <alignment vertical="center"/>
    </xf>
    <xf numFmtId="171" fontId="8" fillId="0" borderId="150" xfId="1541" applyNumberFormat="1" applyFont="1" applyBorder="1" applyAlignment="1">
      <alignment vertical="center"/>
    </xf>
    <xf numFmtId="0" fontId="20" fillId="3" borderId="40" xfId="1541" applyNumberFormat="1" applyFont="1" applyFill="1" applyBorder="1" applyAlignment="1">
      <alignment horizontal="center" vertical="center" wrapText="1"/>
    </xf>
    <xf numFmtId="0" fontId="20" fillId="3" borderId="238" xfId="1541" applyNumberFormat="1" applyFont="1" applyFill="1" applyBorder="1" applyAlignment="1">
      <alignment horizontal="center" vertical="center" wrapText="1"/>
    </xf>
    <xf numFmtId="0" fontId="20" fillId="3" borderId="40" xfId="1541" applyNumberFormat="1" applyFont="1" applyFill="1" applyBorder="1" applyAlignment="1">
      <alignment horizontal="center" vertical="center" wrapText="1"/>
    </xf>
    <xf numFmtId="171" fontId="8" fillId="0" borderId="139" xfId="1541" applyNumberFormat="1" applyFont="1" applyBorder="1" applyAlignment="1">
      <alignment horizontal="center" vertical="center"/>
    </xf>
    <xf numFmtId="171" fontId="8" fillId="0" borderId="86" xfId="1541" applyNumberFormat="1" applyFont="1" applyBorder="1" applyAlignment="1">
      <alignment horizontal="center" vertical="center"/>
    </xf>
    <xf numFmtId="171" fontId="8" fillId="0" borderId="0" xfId="1541" applyNumberFormat="1" applyFont="1" applyBorder="1" applyAlignment="1">
      <alignment horizontal="center" vertical="center"/>
    </xf>
    <xf numFmtId="171" fontId="8" fillId="0" borderId="137" xfId="1541" applyNumberFormat="1" applyFont="1" applyBorder="1" applyAlignment="1">
      <alignment horizontal="center" vertical="center"/>
    </xf>
    <xf numFmtId="171" fontId="8" fillId="0" borderId="228" xfId="1541" applyNumberFormat="1" applyFont="1" applyBorder="1" applyAlignment="1">
      <alignment horizontal="center" vertical="center"/>
    </xf>
    <xf numFmtId="171" fontId="8" fillId="0" borderId="88" xfId="1541" applyNumberFormat="1" applyFont="1" applyBorder="1" applyAlignment="1">
      <alignment horizontal="center" vertical="center"/>
    </xf>
    <xf numFmtId="171" fontId="8" fillId="0" borderId="241" xfId="1541" applyNumberFormat="1" applyFont="1" applyBorder="1" applyAlignment="1">
      <alignment horizontal="center" vertical="center"/>
    </xf>
    <xf numFmtId="0" fontId="55" fillId="0" borderId="0" xfId="1541" applyFont="1" applyFill="1" applyBorder="1" applyAlignment="1" applyProtection="1">
      <alignment horizontal="center" vertical="center" wrapText="1"/>
    </xf>
    <xf numFmtId="171" fontId="55" fillId="0" borderId="242" xfId="1541" applyNumberFormat="1" applyFont="1" applyFill="1" applyBorder="1" applyAlignment="1" applyProtection="1">
      <alignment horizontal="center" vertical="center"/>
    </xf>
    <xf numFmtId="172" fontId="8" fillId="0" borderId="103" xfId="1541" applyNumberFormat="1" applyFont="1" applyBorder="1" applyAlignment="1">
      <alignment horizontal="center" vertical="center"/>
    </xf>
    <xf numFmtId="0" fontId="20" fillId="3" borderId="246" xfId="1541" applyNumberFormat="1" applyFont="1" applyFill="1" applyBorder="1" applyAlignment="1">
      <alignment horizontal="center" vertical="center" wrapText="1"/>
    </xf>
    <xf numFmtId="0" fontId="20" fillId="3" borderId="247" xfId="1541" applyNumberFormat="1" applyFont="1" applyFill="1" applyBorder="1" applyAlignment="1">
      <alignment horizontal="center" vertical="center" wrapText="1"/>
    </xf>
    <xf numFmtId="0" fontId="8" fillId="0" borderId="98" xfId="1541" applyNumberFormat="1" applyFont="1" applyFill="1" applyBorder="1" applyAlignment="1">
      <alignment horizontal="center" vertical="center" wrapText="1"/>
    </xf>
    <xf numFmtId="177" fontId="55" fillId="0" borderId="207" xfId="1541" applyNumberFormat="1" applyFont="1" applyFill="1" applyBorder="1" applyAlignment="1" applyProtection="1">
      <alignment horizontal="center" vertical="center" wrapText="1"/>
    </xf>
    <xf numFmtId="177" fontId="55" fillId="0" borderId="206" xfId="1541" applyNumberFormat="1" applyFont="1" applyFill="1" applyBorder="1" applyAlignment="1" applyProtection="1">
      <alignment horizontal="center" vertical="center" wrapText="1"/>
    </xf>
    <xf numFmtId="174" fontId="55" fillId="0" borderId="207" xfId="1541" applyNumberFormat="1" applyFont="1" applyFill="1" applyBorder="1" applyAlignment="1" applyProtection="1">
      <alignment horizontal="center" vertical="center" wrapText="1"/>
    </xf>
    <xf numFmtId="174" fontId="55" fillId="0" borderId="206" xfId="1541" applyNumberFormat="1" applyFont="1" applyFill="1" applyBorder="1" applyAlignment="1" applyProtection="1">
      <alignment horizontal="center" vertical="center" wrapText="1"/>
    </xf>
    <xf numFmtId="0" fontId="0" fillId="0" borderId="228" xfId="0" applyFill="1" applyBorder="1"/>
    <xf numFmtId="0" fontId="0" fillId="0" borderId="150" xfId="0" applyFill="1" applyBorder="1"/>
    <xf numFmtId="172" fontId="55" fillId="0" borderId="0" xfId="1541" applyNumberFormat="1" applyFont="1" applyFill="1" applyBorder="1" applyAlignment="1" applyProtection="1">
      <alignment horizontal="center" vertical="center"/>
    </xf>
    <xf numFmtId="171" fontId="55" fillId="0" borderId="248" xfId="1541" applyNumberFormat="1" applyFont="1" applyFill="1" applyBorder="1" applyAlignment="1" applyProtection="1">
      <alignment horizontal="center" vertical="center"/>
    </xf>
    <xf numFmtId="164" fontId="8" fillId="5" borderId="0" xfId="3" applyNumberFormat="1" applyFont="1" applyFill="1" applyBorder="1" applyAlignment="1" applyProtection="1">
      <alignment horizontal="right" vertical="center"/>
    </xf>
    <xf numFmtId="164" fontId="8" fillId="5" borderId="40" xfId="3" applyNumberFormat="1" applyFont="1" applyFill="1" applyBorder="1" applyAlignment="1" applyProtection="1">
      <alignment vertical="center"/>
    </xf>
    <xf numFmtId="0" fontId="19" fillId="3" borderId="98" xfId="1541" applyNumberFormat="1" applyFont="1" applyFill="1" applyBorder="1" applyAlignment="1">
      <alignment horizontal="center" vertical="center" wrapText="1"/>
    </xf>
    <xf numFmtId="0" fontId="8" fillId="0" borderId="99" xfId="1541" applyNumberFormat="1" applyFont="1" applyBorder="1" applyAlignment="1">
      <alignment vertical="center"/>
    </xf>
    <xf numFmtId="171" fontId="55" fillId="0" borderId="253" xfId="1541" applyNumberFormat="1" applyFont="1" applyFill="1" applyBorder="1" applyAlignment="1" applyProtection="1">
      <alignment horizontal="center" vertical="center"/>
    </xf>
    <xf numFmtId="0" fontId="19" fillId="10" borderId="0" xfId="1541" applyNumberFormat="1" applyFont="1" applyFill="1" applyBorder="1" applyAlignment="1">
      <alignment horizontal="center" vertical="center" wrapText="1"/>
    </xf>
    <xf numFmtId="0" fontId="20" fillId="10" borderId="0" xfId="1541" applyNumberFormat="1" applyFont="1" applyFill="1" applyBorder="1" applyAlignment="1">
      <alignment horizontal="center" vertical="center" wrapText="1"/>
    </xf>
    <xf numFmtId="0" fontId="0" fillId="0" borderId="43" xfId="1541" applyFont="1" applyFill="1" applyBorder="1" applyAlignment="1">
      <alignment horizontal="center" vertical="center" wrapText="1"/>
    </xf>
    <xf numFmtId="0" fontId="0" fillId="0" borderId="60" xfId="1541" applyFont="1" applyFill="1" applyBorder="1" applyAlignment="1">
      <alignment horizontal="center" vertical="center"/>
    </xf>
    <xf numFmtId="0" fontId="22" fillId="0" borderId="58" xfId="1541" applyFont="1" applyFill="1" applyBorder="1" applyAlignment="1">
      <alignment horizontal="center" vertical="center" wrapText="1"/>
    </xf>
    <xf numFmtId="0" fontId="0" fillId="0" borderId="59" xfId="1541" applyFont="1" applyFill="1" applyBorder="1" applyAlignment="1">
      <alignment horizontal="left" vertical="center" wrapText="1"/>
    </xf>
    <xf numFmtId="0" fontId="0" fillId="0" borderId="59" xfId="1541" applyFont="1" applyFill="1" applyBorder="1" applyAlignment="1">
      <alignment horizontal="center" vertical="center" wrapText="1"/>
    </xf>
    <xf numFmtId="0" fontId="0" fillId="0" borderId="47" xfId="1541" applyFont="1" applyFill="1" applyBorder="1" applyAlignment="1">
      <alignment horizontal="center" vertical="center" wrapText="1"/>
    </xf>
    <xf numFmtId="0" fontId="0" fillId="0" borderId="58" xfId="1541" applyFont="1" applyFill="1" applyBorder="1" applyAlignment="1">
      <alignment horizontal="center" vertical="center"/>
    </xf>
    <xf numFmtId="0" fontId="22" fillId="0" borderId="43" xfId="1541" applyNumberFormat="1" applyFont="1" applyFill="1" applyBorder="1" applyAlignment="1">
      <alignment horizontal="left" vertical="center" wrapText="1"/>
    </xf>
    <xf numFmtId="0" fontId="0" fillId="0" borderId="43" xfId="1541" applyNumberFormat="1" applyFont="1" applyBorder="1" applyAlignment="1">
      <alignment horizontal="center" vertical="center" wrapText="1"/>
    </xf>
    <xf numFmtId="0" fontId="0" fillId="0" borderId="43" xfId="1541" applyNumberFormat="1" applyFont="1" applyFill="1" applyBorder="1" applyAlignment="1">
      <alignment horizontal="center" vertical="center"/>
    </xf>
    <xf numFmtId="0" fontId="0" fillId="0" borderId="43" xfId="1541" applyNumberFormat="1" applyFont="1" applyFill="1" applyBorder="1" applyAlignment="1">
      <alignment horizontal="center" vertical="center" wrapText="1"/>
    </xf>
    <xf numFmtId="0" fontId="0" fillId="0" borderId="27" xfId="1541" applyNumberFormat="1" applyFont="1" applyFill="1" applyBorder="1" applyAlignment="1">
      <alignment horizontal="center" vertical="center" wrapText="1"/>
    </xf>
    <xf numFmtId="0" fontId="60" fillId="0" borderId="0" xfId="0" applyFont="1"/>
    <xf numFmtId="0" fontId="61" fillId="0" borderId="0" xfId="0" applyFont="1" applyBorder="1" applyAlignment="1">
      <alignment horizontal="center"/>
    </xf>
    <xf numFmtId="0" fontId="62" fillId="0" borderId="0" xfId="0" applyFont="1" applyBorder="1" applyAlignment="1">
      <alignment horizontal="left" vertical="center"/>
    </xf>
    <xf numFmtId="0" fontId="62" fillId="0" borderId="0" xfId="0" applyFont="1" applyAlignment="1">
      <alignment vertical="center"/>
    </xf>
    <xf numFmtId="172" fontId="8" fillId="0" borderId="99" xfId="1541" applyNumberFormat="1" applyFont="1" applyBorder="1" applyAlignment="1">
      <alignment horizontal="center" vertical="center"/>
    </xf>
    <xf numFmtId="0" fontId="8" fillId="0" borderId="99" xfId="1541" applyNumberFormat="1" applyFont="1" applyBorder="1"/>
    <xf numFmtId="0" fontId="0" fillId="0" borderId="99" xfId="1541" applyNumberFormat="1" applyFont="1" applyBorder="1"/>
    <xf numFmtId="165" fontId="0" fillId="0" borderId="83" xfId="3" applyFont="1" applyFill="1" applyBorder="1" applyAlignment="1" applyProtection="1">
      <alignment horizontal="center" vertical="center"/>
    </xf>
    <xf numFmtId="165" fontId="27" fillId="0" borderId="83" xfId="3" applyFont="1" applyFill="1" applyBorder="1" applyAlignment="1" applyProtection="1">
      <alignment vertical="center"/>
    </xf>
    <xf numFmtId="0" fontId="0" fillId="0" borderId="133" xfId="1541" applyNumberFormat="1" applyFont="1" applyFill="1" applyBorder="1" applyAlignment="1">
      <alignment horizontal="center" vertical="center"/>
    </xf>
    <xf numFmtId="0" fontId="0" fillId="0" borderId="36" xfId="1541" applyNumberFormat="1" applyFont="1" applyFill="1" applyBorder="1" applyAlignment="1">
      <alignment horizontal="center" vertical="center"/>
    </xf>
    <xf numFmtId="171" fontId="0" fillId="0" borderId="74" xfId="1541" applyNumberFormat="1" applyFont="1" applyFill="1" applyBorder="1" applyAlignment="1">
      <alignment horizontal="right" vertical="center"/>
    </xf>
    <xf numFmtId="165" fontId="27" fillId="0" borderId="83" xfId="3" applyFont="1" applyFill="1" applyBorder="1" applyAlignment="1" applyProtection="1">
      <alignment horizontal="right" vertical="center"/>
    </xf>
    <xf numFmtId="0" fontId="0" fillId="0" borderId="261" xfId="1541" applyNumberFormat="1" applyFont="1" applyFill="1" applyBorder="1" applyAlignment="1">
      <alignment horizontal="center" vertical="center"/>
    </xf>
    <xf numFmtId="0" fontId="0" fillId="0" borderId="24" xfId="1541" applyNumberFormat="1" applyFont="1" applyFill="1" applyBorder="1" applyAlignment="1">
      <alignment horizontal="center" vertical="center"/>
    </xf>
    <xf numFmtId="0" fontId="0" fillId="0" borderId="30" xfId="1541" applyNumberFormat="1" applyFont="1" applyFill="1" applyBorder="1" applyAlignment="1">
      <alignment horizontal="center" vertical="center"/>
    </xf>
    <xf numFmtId="0" fontId="0" fillId="0" borderId="262" xfId="1541" applyNumberFormat="1" applyFont="1" applyFill="1" applyBorder="1" applyAlignment="1">
      <alignment horizontal="center" vertical="center" wrapText="1"/>
    </xf>
    <xf numFmtId="0" fontId="0" fillId="0" borderId="83" xfId="1541" applyNumberFormat="1" applyFont="1" applyFill="1" applyBorder="1" applyAlignment="1">
      <alignment horizontal="center" vertical="center"/>
    </xf>
    <xf numFmtId="0" fontId="22" fillId="0" borderId="83" xfId="1541" applyNumberFormat="1" applyFont="1" applyFill="1" applyBorder="1" applyAlignment="1">
      <alignment horizontal="left" vertical="center" wrapText="1"/>
    </xf>
    <xf numFmtId="0" fontId="0" fillId="0" borderId="263" xfId="1541" applyNumberFormat="1" applyFont="1" applyFill="1" applyBorder="1" applyAlignment="1">
      <alignment horizontal="center" vertical="center"/>
    </xf>
    <xf numFmtId="0" fontId="0" fillId="0" borderId="264" xfId="1541" applyNumberFormat="1" applyFont="1" applyFill="1" applyBorder="1" applyAlignment="1">
      <alignment horizontal="center" vertical="center"/>
    </xf>
    <xf numFmtId="0" fontId="51" fillId="0" borderId="264" xfId="0" applyFont="1" applyBorder="1" applyAlignment="1" applyProtection="1">
      <alignment horizontal="center"/>
      <protection hidden="1"/>
    </xf>
    <xf numFmtId="0" fontId="0" fillId="0" borderId="268" xfId="20" applyFont="1" applyFill="1" applyBorder="1" applyAlignment="1">
      <alignment horizontal="center" vertical="center" wrapText="1"/>
    </xf>
    <xf numFmtId="0" fontId="0" fillId="0" borderId="139" xfId="20" applyFont="1" applyBorder="1" applyAlignment="1">
      <alignment horizontal="center" vertical="center" wrapText="1"/>
    </xf>
    <xf numFmtId="170" fontId="54" fillId="0" borderId="83" xfId="20" applyNumberFormat="1" applyFont="1" applyFill="1" applyBorder="1" applyAlignment="1" applyProtection="1">
      <alignment horizontal="center" vertical="center"/>
    </xf>
    <xf numFmtId="0" fontId="0" fillId="0" borderId="36" xfId="0" applyBorder="1" applyAlignment="1">
      <alignment horizontal="center" vertical="center" wrapText="1"/>
    </xf>
    <xf numFmtId="0" fontId="22" fillId="0" borderId="270" xfId="1541" applyFont="1" applyFill="1" applyBorder="1" applyAlignment="1">
      <alignment vertical="center" wrapText="1"/>
    </xf>
    <xf numFmtId="0" fontId="22" fillId="0" borderId="58" xfId="1541" applyFont="1" applyFill="1" applyBorder="1" applyAlignment="1">
      <alignment vertical="center" wrapText="1"/>
    </xf>
    <xf numFmtId="0" fontId="0" fillId="0" borderId="45" xfId="1541" applyFont="1" applyFill="1" applyBorder="1" applyAlignment="1">
      <alignment vertical="center"/>
    </xf>
    <xf numFmtId="0" fontId="0" fillId="0" borderId="58" xfId="1541" applyFont="1" applyFill="1" applyBorder="1" applyAlignment="1">
      <alignment vertical="center"/>
    </xf>
    <xf numFmtId="0" fontId="0" fillId="0" borderId="48" xfId="1541" applyFont="1" applyFill="1" applyBorder="1" applyAlignment="1">
      <alignment vertical="center"/>
    </xf>
    <xf numFmtId="0" fontId="0" fillId="0" borderId="59" xfId="1541" applyFont="1" applyFill="1" applyBorder="1" applyAlignment="1">
      <alignment horizontal="center" vertical="center"/>
    </xf>
    <xf numFmtId="171" fontId="0" fillId="0" borderId="37" xfId="1541" applyNumberFormat="1" applyFont="1" applyBorder="1" applyAlignment="1">
      <alignment vertical="center"/>
    </xf>
    <xf numFmtId="0" fontId="34" fillId="0" borderId="20" xfId="1541" applyFont="1" applyFill="1" applyBorder="1" applyAlignment="1">
      <alignment horizontal="center" vertical="center" wrapText="1"/>
    </xf>
    <xf numFmtId="0" fontId="34" fillId="0" borderId="47" xfId="1541" applyFont="1" applyFill="1" applyBorder="1" applyAlignment="1">
      <alignment horizontal="center" vertical="center" wrapText="1"/>
    </xf>
    <xf numFmtId="170" fontId="0" fillId="0" borderId="69" xfId="1541" applyNumberFormat="1" applyFont="1" applyBorder="1" applyAlignment="1">
      <alignment horizontal="center" vertical="center" wrapText="1"/>
    </xf>
    <xf numFmtId="0" fontId="0" fillId="0" borderId="42" xfId="1541" applyFont="1" applyFill="1" applyBorder="1" applyAlignment="1">
      <alignment horizontal="center" vertical="center"/>
    </xf>
    <xf numFmtId="0" fontId="0" fillId="0" borderId="65" xfId="1541" applyFont="1" applyFill="1" applyBorder="1" applyAlignment="1">
      <alignment horizontal="center" vertical="center"/>
    </xf>
    <xf numFmtId="171" fontId="0" fillId="0" borderId="86" xfId="1541" applyNumberFormat="1" applyFont="1" applyBorder="1" applyAlignment="1">
      <alignment vertical="center"/>
    </xf>
    <xf numFmtId="0" fontId="57" fillId="0" borderId="271" xfId="1541" applyFont="1" applyFill="1" applyBorder="1" applyAlignment="1" applyProtection="1">
      <alignment horizontal="left" vertical="center" wrapText="1"/>
    </xf>
    <xf numFmtId="0" fontId="54" fillId="0" borderId="272" xfId="1541" applyFont="1" applyFill="1" applyBorder="1" applyAlignment="1" applyProtection="1">
      <alignment horizontal="left" vertical="center" wrapText="1"/>
    </xf>
    <xf numFmtId="0" fontId="54" fillId="0" borderId="271" xfId="1541" applyFont="1" applyFill="1" applyBorder="1" applyAlignment="1" applyProtection="1">
      <alignment horizontal="left" vertical="center" wrapText="1"/>
    </xf>
    <xf numFmtId="0" fontId="54" fillId="0" borderId="273" xfId="1541" applyFont="1" applyFill="1" applyBorder="1" applyAlignment="1" applyProtection="1">
      <alignment horizontal="left" vertical="center" wrapText="1"/>
    </xf>
    <xf numFmtId="0" fontId="58" fillId="0" borderId="273" xfId="1541" applyFont="1" applyFill="1" applyBorder="1" applyAlignment="1" applyProtection="1">
      <alignment horizontal="left" vertical="center" wrapText="1"/>
    </xf>
    <xf numFmtId="0" fontId="58" fillId="0" borderId="272" xfId="1541" applyFont="1" applyFill="1" applyBorder="1" applyAlignment="1" applyProtection="1">
      <alignment horizontal="center" vertical="center" wrapText="1"/>
    </xf>
    <xf numFmtId="0" fontId="22" fillId="0" borderId="275" xfId="1541" applyNumberFormat="1" applyFont="1" applyFill="1" applyBorder="1" applyAlignment="1">
      <alignment vertical="center" wrapText="1"/>
    </xf>
    <xf numFmtId="0" fontId="0" fillId="0" borderId="46" xfId="1541" applyNumberFormat="1" applyFont="1" applyBorder="1" applyAlignment="1">
      <alignment horizontal="center" vertical="center" wrapText="1"/>
    </xf>
    <xf numFmtId="0" fontId="57" fillId="0" borderId="271" xfId="1541" applyFont="1" applyFill="1" applyBorder="1" applyAlignment="1" applyProtection="1">
      <alignment vertical="center" wrapText="1"/>
    </xf>
    <xf numFmtId="0" fontId="58" fillId="0" borderId="274" xfId="1541" applyFont="1" applyFill="1" applyBorder="1" applyAlignment="1" applyProtection="1">
      <alignment horizontal="center" vertical="center" wrapText="1"/>
    </xf>
    <xf numFmtId="0" fontId="58" fillId="0" borderId="274" xfId="1541" applyFont="1" applyFill="1" applyBorder="1" applyAlignment="1" applyProtection="1">
      <alignment horizontal="center" vertical="center"/>
    </xf>
    <xf numFmtId="171" fontId="0" fillId="0" borderId="103" xfId="1541" applyNumberFormat="1" applyFont="1" applyBorder="1" applyAlignment="1">
      <alignment vertical="center"/>
    </xf>
    <xf numFmtId="171" fontId="58" fillId="0" borderId="97" xfId="1541" applyNumberFormat="1" applyFont="1" applyFill="1" applyBorder="1" applyAlignment="1" applyProtection="1">
      <alignment horizontal="right" vertical="center" wrapText="1"/>
    </xf>
    <xf numFmtId="0" fontId="58" fillId="0" borderId="276" xfId="1541" applyFont="1" applyFill="1" applyBorder="1" applyAlignment="1" applyProtection="1">
      <alignment vertical="center"/>
    </xf>
    <xf numFmtId="0" fontId="58" fillId="0" borderId="276" xfId="1541" applyFont="1" applyFill="1" applyBorder="1" applyAlignment="1" applyProtection="1"/>
    <xf numFmtId="0" fontId="58" fillId="0" borderId="276" xfId="1541" applyFont="1" applyFill="1" applyBorder="1" applyAlignment="1" applyProtection="1">
      <alignment horizontal="left"/>
    </xf>
    <xf numFmtId="0" fontId="58" fillId="0" borderId="277" xfId="1541" applyFont="1" applyFill="1" applyBorder="1" applyAlignment="1" applyProtection="1">
      <alignment vertical="center"/>
    </xf>
    <xf numFmtId="0" fontId="0" fillId="0" borderId="98" xfId="1541" applyNumberFormat="1" applyFont="1" applyBorder="1" applyAlignment="1">
      <alignment vertical="center"/>
    </xf>
    <xf numFmtId="171" fontId="58" fillId="0" borderId="209" xfId="1541" applyNumberFormat="1" applyFont="1" applyFill="1" applyBorder="1" applyAlignment="1" applyProtection="1">
      <alignment horizontal="right" vertical="center" wrapText="1"/>
    </xf>
    <xf numFmtId="0" fontId="0" fillId="0" borderId="279" xfId="1541" applyNumberFormat="1" applyFont="1" applyFill="1" applyBorder="1" applyAlignment="1">
      <alignment vertical="center" wrapText="1"/>
    </xf>
    <xf numFmtId="0" fontId="22" fillId="0" borderId="280" xfId="1541" applyNumberFormat="1" applyFont="1" applyFill="1" applyBorder="1" applyAlignment="1">
      <alignment horizontal="left" vertical="center" wrapText="1"/>
    </xf>
    <xf numFmtId="0" fontId="0" fillId="0" borderId="281" xfId="1541" applyNumberFormat="1" applyFont="1" applyBorder="1" applyAlignment="1">
      <alignment horizontal="center" vertical="center" wrapText="1"/>
    </xf>
    <xf numFmtId="0" fontId="0" fillId="0" borderId="281" xfId="1541" applyNumberFormat="1" applyFont="1" applyFill="1" applyBorder="1" applyAlignment="1">
      <alignment horizontal="center" vertical="center"/>
    </xf>
    <xf numFmtId="171" fontId="0" fillId="0" borderId="263" xfId="1541" applyNumberFormat="1" applyFont="1" applyBorder="1" applyAlignment="1">
      <alignment vertical="center"/>
    </xf>
    <xf numFmtId="0" fontId="0" fillId="0" borderId="282" xfId="1541" applyNumberFormat="1" applyFont="1" applyFill="1" applyBorder="1" applyAlignment="1">
      <alignment vertical="center" wrapText="1"/>
    </xf>
    <xf numFmtId="171" fontId="0" fillId="0" borderId="283" xfId="1541" applyNumberFormat="1" applyFont="1" applyBorder="1" applyAlignment="1">
      <alignment vertical="center"/>
    </xf>
    <xf numFmtId="0" fontId="0" fillId="0" borderId="282" xfId="1541" applyNumberFormat="1" applyFont="1" applyFill="1" applyBorder="1" applyAlignment="1">
      <alignment horizontal="left" vertical="center" wrapText="1"/>
    </xf>
    <xf numFmtId="0" fontId="0" fillId="0" borderId="284" xfId="1541" applyNumberFormat="1" applyFont="1" applyFill="1" applyBorder="1" applyAlignment="1">
      <alignment horizontal="left" vertical="center" wrapText="1"/>
    </xf>
    <xf numFmtId="0" fontId="58" fillId="0" borderId="285" xfId="1541" applyFont="1" applyFill="1" applyBorder="1" applyAlignment="1" applyProtection="1">
      <alignment horizontal="left" vertical="center" wrapText="1"/>
    </xf>
    <xf numFmtId="171" fontId="58" fillId="0" borderId="226" xfId="1541" applyNumberFormat="1" applyFont="1" applyFill="1" applyBorder="1" applyAlignment="1" applyProtection="1">
      <alignment vertical="center"/>
    </xf>
    <xf numFmtId="0" fontId="0" fillId="0" borderId="286" xfId="1541" applyNumberFormat="1" applyFont="1" applyFill="1" applyBorder="1" applyAlignment="1">
      <alignment horizontal="left" vertical="center" wrapText="1"/>
    </xf>
    <xf numFmtId="0" fontId="58" fillId="0" borderId="285" xfId="1541" applyFont="1" applyFill="1" applyBorder="1" applyAlignment="1" applyProtection="1">
      <alignment horizontal="center" vertical="center" wrapText="1"/>
    </xf>
    <xf numFmtId="171" fontId="58" fillId="0" borderId="83" xfId="1541" applyNumberFormat="1" applyFont="1" applyFill="1" applyBorder="1" applyAlignment="1" applyProtection="1">
      <alignment vertical="center"/>
    </xf>
    <xf numFmtId="0" fontId="22" fillId="0" borderId="86" xfId="1541" applyNumberFormat="1" applyFont="1" applyFill="1" applyBorder="1" applyAlignment="1">
      <alignment vertical="center"/>
    </xf>
    <xf numFmtId="0" fontId="52" fillId="11" borderId="86" xfId="393" applyFont="1" applyFill="1" applyBorder="1" applyAlignment="1" applyProtection="1">
      <alignment vertical="center"/>
      <protection hidden="1"/>
    </xf>
    <xf numFmtId="0" fontId="44" fillId="0" borderId="137" xfId="393" applyFont="1" applyBorder="1" applyAlignment="1" applyProtection="1">
      <alignment horizontal="center" vertical="center"/>
      <protection hidden="1"/>
    </xf>
    <xf numFmtId="0" fontId="0" fillId="0" borderId="86" xfId="1541" applyNumberFormat="1" applyFont="1" applyFill="1" applyBorder="1" applyAlignment="1">
      <alignment horizontal="center" vertical="center"/>
    </xf>
    <xf numFmtId="170" fontId="7" fillId="0" borderId="0" xfId="1541" applyNumberFormat="1" applyFont="1" applyFill="1" applyBorder="1"/>
    <xf numFmtId="0" fontId="10" fillId="0" borderId="0" xfId="1541" applyNumberFormat="1" applyFont="1" applyFill="1" applyBorder="1"/>
    <xf numFmtId="0" fontId="10" fillId="0" borderId="0" xfId="1541" applyNumberFormat="1" applyFont="1" applyBorder="1"/>
    <xf numFmtId="0" fontId="10" fillId="0" borderId="0" xfId="1541" applyNumberFormat="1" applyFont="1" applyBorder="1" applyAlignment="1"/>
    <xf numFmtId="0" fontId="10" fillId="0" borderId="0" xfId="1541" applyNumberFormat="1" applyFont="1" applyBorder="1" applyAlignment="1">
      <alignment horizontal="right"/>
    </xf>
    <xf numFmtId="171" fontId="55" fillId="0" borderId="83" xfId="1541" applyNumberFormat="1" applyFont="1" applyFill="1" applyBorder="1" applyAlignment="1" applyProtection="1">
      <alignment horizontal="center" vertical="center"/>
    </xf>
    <xf numFmtId="171" fontId="55" fillId="0" borderId="294" xfId="1541" applyNumberFormat="1" applyFont="1" applyFill="1" applyBorder="1" applyAlignment="1" applyProtection="1">
      <alignment horizontal="center" vertical="center"/>
    </xf>
    <xf numFmtId="171" fontId="8" fillId="0" borderId="99" xfId="1541" applyNumberFormat="1" applyFont="1" applyBorder="1" applyAlignment="1">
      <alignment horizontal="center" vertical="center"/>
    </xf>
    <xf numFmtId="174" fontId="55" fillId="0" borderId="213" xfId="1541" applyNumberFormat="1" applyFont="1" applyFill="1" applyBorder="1" applyAlignment="1" applyProtection="1">
      <alignment vertical="center"/>
    </xf>
    <xf numFmtId="174" fontId="55" fillId="0" borderId="0" xfId="1541" applyNumberFormat="1" applyFont="1" applyFill="1" applyBorder="1" applyAlignment="1" applyProtection="1">
      <alignment vertical="center"/>
    </xf>
    <xf numFmtId="171" fontId="55" fillId="0" borderId="295" xfId="1541" applyNumberFormat="1" applyFont="1" applyFill="1" applyBorder="1" applyAlignment="1" applyProtection="1">
      <alignment horizontal="center" vertical="center"/>
    </xf>
    <xf numFmtId="174" fontId="55" fillId="0" borderId="228" xfId="1541" applyNumberFormat="1" applyFont="1" applyFill="1" applyBorder="1" applyAlignment="1" applyProtection="1">
      <alignment vertical="center"/>
    </xf>
    <xf numFmtId="174" fontId="55" fillId="0" borderId="150" xfId="1541" applyNumberFormat="1" applyFont="1" applyFill="1" applyBorder="1" applyAlignment="1" applyProtection="1">
      <alignment vertical="center"/>
    </xf>
    <xf numFmtId="171" fontId="55" fillId="0" borderId="103" xfId="1541" applyNumberFormat="1" applyFont="1" applyFill="1" applyBorder="1" applyAlignment="1" applyProtection="1">
      <alignment horizontal="center" vertical="center"/>
    </xf>
    <xf numFmtId="171" fontId="8" fillId="0" borderId="298" xfId="1541" applyNumberFormat="1" applyFont="1" applyBorder="1" applyAlignment="1">
      <alignment horizontal="center" vertical="center"/>
    </xf>
    <xf numFmtId="171" fontId="8" fillId="0" borderId="299" xfId="1541" applyNumberFormat="1" applyFont="1" applyBorder="1" applyAlignment="1">
      <alignment horizontal="center" vertical="center"/>
    </xf>
    <xf numFmtId="0" fontId="0" fillId="0" borderId="103" xfId="1541" applyNumberFormat="1" applyFont="1" applyFill="1" applyBorder="1" applyAlignment="1">
      <alignment horizontal="center" vertical="center"/>
    </xf>
    <xf numFmtId="0" fontId="0" fillId="0" borderId="300" xfId="1541" applyNumberFormat="1" applyFont="1" applyFill="1" applyBorder="1" applyAlignment="1">
      <alignment horizontal="center" vertical="center"/>
    </xf>
    <xf numFmtId="0" fontId="0" fillId="0" borderId="96" xfId="1541" applyNumberFormat="1" applyFont="1" applyFill="1" applyBorder="1" applyAlignment="1">
      <alignment horizontal="center" vertical="center"/>
    </xf>
    <xf numFmtId="0" fontId="0" fillId="0" borderId="301" xfId="1541" applyNumberFormat="1" applyFont="1" applyFill="1" applyBorder="1" applyAlignment="1">
      <alignment horizontal="center" vertical="center"/>
    </xf>
    <xf numFmtId="0" fontId="22" fillId="0" borderId="103" xfId="1541" applyNumberFormat="1" applyFont="1" applyFill="1" applyBorder="1" applyAlignment="1">
      <alignment horizontal="left" vertical="center" wrapText="1"/>
    </xf>
    <xf numFmtId="0" fontId="22" fillId="0" borderId="88" xfId="1541" applyNumberFormat="1" applyFont="1" applyFill="1" applyBorder="1" applyAlignment="1">
      <alignment horizontal="left" vertical="center" wrapText="1"/>
    </xf>
    <xf numFmtId="0" fontId="22" fillId="0" borderId="86" xfId="1541" applyNumberFormat="1" applyFont="1" applyFill="1" applyBorder="1" applyAlignment="1">
      <alignment horizontal="left" vertical="center" wrapText="1"/>
    </xf>
    <xf numFmtId="0" fontId="0" fillId="0" borderId="40" xfId="1541" applyNumberFormat="1" applyFont="1" applyFill="1" applyBorder="1" applyAlignment="1">
      <alignment horizontal="center" vertical="center"/>
    </xf>
    <xf numFmtId="0" fontId="22" fillId="0" borderId="261" xfId="1541" applyNumberFormat="1" applyFont="1" applyFill="1" applyBorder="1" applyAlignment="1">
      <alignment horizontal="left" vertical="center" wrapText="1"/>
    </xf>
    <xf numFmtId="0" fontId="22" fillId="0" borderId="24" xfId="1541" applyNumberFormat="1" applyFont="1" applyFill="1" applyBorder="1" applyAlignment="1">
      <alignment horizontal="left" vertical="center" wrapText="1"/>
    </xf>
    <xf numFmtId="0" fontId="22" fillId="0" borderId="27" xfId="1541" applyNumberFormat="1" applyFont="1" applyFill="1" applyBorder="1" applyAlignment="1">
      <alignment horizontal="left" vertical="center" wrapText="1"/>
    </xf>
    <xf numFmtId="0" fontId="22" fillId="0" borderId="30" xfId="1541" applyNumberFormat="1" applyFont="1" applyFill="1" applyBorder="1" applyAlignment="1">
      <alignment horizontal="left" vertical="center" wrapText="1"/>
    </xf>
    <xf numFmtId="0" fontId="18" fillId="0" borderId="83" xfId="1541" applyNumberFormat="1" applyFont="1" applyFill="1" applyBorder="1" applyAlignment="1">
      <alignment horizontal="center" vertical="center" wrapText="1"/>
    </xf>
    <xf numFmtId="0" fontId="22" fillId="0" borderId="228" xfId="1541" applyNumberFormat="1" applyFont="1" applyFill="1" applyBorder="1" applyAlignment="1">
      <alignment horizontal="left" vertical="top" wrapText="1"/>
    </xf>
    <xf numFmtId="0" fontId="22" fillId="0" borderId="98" xfId="1541" applyNumberFormat="1" applyFont="1" applyFill="1" applyBorder="1" applyAlignment="1">
      <alignment horizontal="left" wrapText="1"/>
    </xf>
    <xf numFmtId="0" fontId="22" fillId="0" borderId="98" xfId="1541" applyNumberFormat="1" applyFont="1" applyFill="1" applyBorder="1" applyAlignment="1">
      <alignment horizontal="left" vertical="top" wrapText="1"/>
    </xf>
    <xf numFmtId="0" fontId="22" fillId="0" borderId="137" xfId="1541" applyNumberFormat="1" applyFont="1" applyFill="1" applyBorder="1" applyAlignment="1">
      <alignment horizontal="left" vertical="top" wrapText="1"/>
    </xf>
    <xf numFmtId="0" fontId="0" fillId="0" borderId="97" xfId="1541" applyNumberFormat="1" applyFont="1" applyFill="1" applyBorder="1" applyAlignment="1">
      <alignment horizontal="center" vertical="center" wrapText="1"/>
    </xf>
    <xf numFmtId="0" fontId="0" fillId="0" borderId="35" xfId="1541" applyNumberFormat="1" applyFont="1" applyFill="1" applyBorder="1" applyAlignment="1">
      <alignment horizontal="center" vertical="center"/>
    </xf>
    <xf numFmtId="0" fontId="52" fillId="11" borderId="88" xfId="0" applyFont="1" applyFill="1" applyBorder="1" applyAlignment="1" applyProtection="1">
      <alignment vertical="center"/>
      <protection hidden="1"/>
    </xf>
    <xf numFmtId="0" fontId="48" fillId="0" borderId="0" xfId="1541" applyNumberFormat="1" applyFont="1" applyBorder="1" applyAlignment="1">
      <alignment vertical="center"/>
    </xf>
    <xf numFmtId="172" fontId="8" fillId="0" borderId="97" xfId="1541" applyNumberFormat="1" applyFont="1" applyBorder="1" applyAlignment="1">
      <alignment horizontal="center" vertical="center"/>
    </xf>
    <xf numFmtId="171" fontId="55" fillId="0" borderId="204" xfId="1541" applyNumberFormat="1" applyFont="1" applyFill="1" applyBorder="1" applyAlignment="1" applyProtection="1">
      <alignment horizontal="center" vertical="center"/>
    </xf>
    <xf numFmtId="171" fontId="55" fillId="0" borderId="208" xfId="1541" applyNumberFormat="1" applyFont="1" applyFill="1" applyBorder="1" applyAlignment="1" applyProtection="1">
      <alignment horizontal="center" vertical="center"/>
    </xf>
    <xf numFmtId="171" fontId="55" fillId="0" borderId="203" xfId="1541" applyNumberFormat="1" applyFont="1" applyFill="1" applyBorder="1" applyAlignment="1" applyProtection="1">
      <alignment horizontal="center" vertical="center"/>
    </xf>
    <xf numFmtId="171" fontId="55" fillId="0" borderId="227" xfId="1541" applyNumberFormat="1" applyFont="1" applyFill="1" applyBorder="1" applyAlignment="1" applyProtection="1">
      <alignment horizontal="center" vertical="center"/>
    </xf>
    <xf numFmtId="171" fontId="55" fillId="0" borderId="0" xfId="1541" applyNumberFormat="1" applyFont="1" applyFill="1" applyBorder="1" applyAlignment="1" applyProtection="1">
      <alignment horizontal="center" vertical="center"/>
    </xf>
    <xf numFmtId="0" fontId="0" fillId="0" borderId="0" xfId="0" applyFill="1" applyBorder="1"/>
    <xf numFmtId="0" fontId="20" fillId="3" borderId="40" xfId="1541" applyNumberFormat="1" applyFont="1" applyFill="1" applyBorder="1" applyAlignment="1">
      <alignment horizontal="center" vertical="center" wrapText="1"/>
    </xf>
    <xf numFmtId="0" fontId="20" fillId="3" borderId="37" xfId="1541" applyNumberFormat="1" applyFont="1" applyFill="1" applyBorder="1" applyAlignment="1">
      <alignment horizontal="center" vertical="center" wrapText="1"/>
    </xf>
    <xf numFmtId="0" fontId="20" fillId="3" borderId="35" xfId="1541" applyNumberFormat="1" applyFont="1" applyFill="1" applyBorder="1" applyAlignment="1">
      <alignment horizontal="center" vertical="center" wrapText="1"/>
    </xf>
    <xf numFmtId="0" fontId="0" fillId="0" borderId="0" xfId="1541" applyFont="1" applyBorder="1" applyAlignment="1"/>
    <xf numFmtId="0" fontId="0" fillId="0" borderId="0" xfId="1541" applyFont="1" applyBorder="1" applyAlignment="1">
      <alignment horizontal="right"/>
    </xf>
    <xf numFmtId="0" fontId="0" fillId="0" borderId="0" xfId="0" applyFill="1" applyBorder="1"/>
    <xf numFmtId="0" fontId="20" fillId="3" borderId="0" xfId="1541" applyNumberFormat="1" applyFont="1" applyFill="1" applyBorder="1" applyAlignment="1">
      <alignment horizontal="center" vertical="center" wrapText="1"/>
    </xf>
    <xf numFmtId="0" fontId="20" fillId="3" borderId="99" xfId="1541" applyNumberFormat="1" applyFont="1" applyFill="1" applyBorder="1" applyAlignment="1">
      <alignment horizontal="center" vertical="center" wrapText="1"/>
    </xf>
    <xf numFmtId="0" fontId="20" fillId="3" borderId="37" xfId="1541" applyNumberFormat="1" applyFont="1" applyFill="1" applyBorder="1" applyAlignment="1">
      <alignment horizontal="center" vertical="center" wrapText="1"/>
    </xf>
    <xf numFmtId="0" fontId="20" fillId="3" borderId="35" xfId="1541" applyNumberFormat="1" applyFont="1" applyFill="1" applyBorder="1" applyAlignment="1">
      <alignment horizontal="center" vertical="center" wrapText="1"/>
    </xf>
    <xf numFmtId="171" fontId="55" fillId="0" borderId="226" xfId="1541" applyNumberFormat="1" applyFont="1" applyFill="1" applyBorder="1" applyAlignment="1" applyProtection="1">
      <alignment horizontal="center" vertical="center"/>
    </xf>
    <xf numFmtId="171" fontId="55" fillId="0" borderId="0" xfId="1541" applyNumberFormat="1" applyFont="1" applyFill="1" applyBorder="1" applyAlignment="1" applyProtection="1">
      <alignment horizontal="center" vertical="center"/>
    </xf>
    <xf numFmtId="0" fontId="20" fillId="13" borderId="0" xfId="1541" applyNumberFormat="1" applyFont="1" applyFill="1" applyBorder="1" applyAlignment="1">
      <alignment horizontal="center" vertical="center" wrapText="1"/>
    </xf>
    <xf numFmtId="0" fontId="20" fillId="13" borderId="99" xfId="1541" applyNumberFormat="1" applyFont="1" applyFill="1" applyBorder="1" applyAlignment="1">
      <alignment horizontal="center" vertical="center" wrapText="1"/>
    </xf>
    <xf numFmtId="171" fontId="55" fillId="0" borderId="227" xfId="1541" applyNumberFormat="1" applyFont="1" applyFill="1" applyBorder="1" applyAlignment="1" applyProtection="1">
      <alignment horizontal="center" vertical="center"/>
    </xf>
    <xf numFmtId="0" fontId="20" fillId="3" borderId="243" xfId="1541" applyNumberFormat="1" applyFont="1" applyFill="1" applyBorder="1" applyAlignment="1">
      <alignment horizontal="center" vertical="center" wrapText="1"/>
    </xf>
    <xf numFmtId="0" fontId="20" fillId="3" borderId="244" xfId="1541" applyNumberFormat="1" applyFont="1" applyFill="1" applyBorder="1" applyAlignment="1">
      <alignment horizontal="center" vertical="center" wrapText="1"/>
    </xf>
    <xf numFmtId="171" fontId="8" fillId="0" borderId="99" xfId="1541" applyNumberFormat="1" applyFont="1" applyBorder="1" applyAlignment="1">
      <alignment horizontal="center" vertical="center"/>
    </xf>
    <xf numFmtId="171" fontId="55" fillId="0" borderId="298" xfId="1541" applyNumberFormat="1" applyFont="1" applyFill="1" applyBorder="1" applyAlignment="1" applyProtection="1">
      <alignment horizontal="center" vertical="center"/>
    </xf>
    <xf numFmtId="0" fontId="20" fillId="3" borderId="316" xfId="1541" applyNumberFormat="1" applyFont="1" applyFill="1" applyBorder="1" applyAlignment="1">
      <alignment horizontal="center" vertical="center" wrapText="1"/>
    </xf>
    <xf numFmtId="0" fontId="20" fillId="3" borderId="317" xfId="1541" applyNumberFormat="1" applyFont="1" applyFill="1" applyBorder="1" applyAlignment="1">
      <alignment horizontal="center" vertical="center" wrapText="1"/>
    </xf>
    <xf numFmtId="171" fontId="55" fillId="0" borderId="201" xfId="1541" applyNumberFormat="1" applyFont="1" applyFill="1" applyBorder="1" applyAlignment="1" applyProtection="1">
      <alignment horizontal="center" vertical="center"/>
    </xf>
    <xf numFmtId="171" fontId="55" fillId="0" borderId="215" xfId="1541" applyNumberFormat="1" applyFont="1" applyFill="1" applyBorder="1" applyAlignment="1" applyProtection="1">
      <alignment horizontal="center" vertical="center"/>
    </xf>
    <xf numFmtId="171" fontId="55" fillId="0" borderId="211" xfId="1541" applyNumberFormat="1" applyFont="1" applyFill="1" applyBorder="1" applyAlignment="1" applyProtection="1">
      <alignment horizontal="center" vertical="center"/>
    </xf>
    <xf numFmtId="0" fontId="63" fillId="0" borderId="182" xfId="0" applyFont="1" applyFill="1" applyBorder="1" applyAlignment="1" applyProtection="1">
      <alignment horizontal="center" vertical="center"/>
      <protection hidden="1"/>
    </xf>
    <xf numFmtId="0" fontId="8" fillId="0" borderId="182" xfId="1541" applyNumberFormat="1" applyFont="1" applyFill="1" applyBorder="1" applyAlignment="1">
      <alignment horizontal="center" vertical="center" wrapText="1"/>
    </xf>
    <xf numFmtId="0" fontId="8" fillId="0" borderId="321" xfId="1541" applyNumberFormat="1" applyFont="1" applyFill="1" applyBorder="1" applyAlignment="1">
      <alignment horizontal="center" vertical="center" wrapText="1"/>
    </xf>
    <xf numFmtId="0" fontId="56" fillId="0" borderId="207" xfId="1541" applyFont="1" applyFill="1" applyBorder="1" applyAlignment="1" applyProtection="1">
      <alignment horizontal="center" vertical="center" wrapText="1"/>
    </xf>
    <xf numFmtId="0" fontId="56" fillId="0" borderId="202" xfId="1541" applyFont="1" applyFill="1" applyBorder="1" applyAlignment="1" applyProtection="1">
      <alignment horizontal="center" vertical="center" wrapText="1"/>
    </xf>
    <xf numFmtId="171" fontId="55" fillId="0" borderId="254" xfId="1541" applyNumberFormat="1" applyFont="1" applyFill="1" applyBorder="1" applyAlignment="1" applyProtection="1">
      <alignment horizontal="center" vertical="center"/>
    </xf>
    <xf numFmtId="171" fontId="55" fillId="0" borderId="322" xfId="1541" applyNumberFormat="1" applyFont="1" applyFill="1" applyBorder="1" applyAlignment="1" applyProtection="1">
      <alignment horizontal="center" vertical="center"/>
    </xf>
    <xf numFmtId="0" fontId="56" fillId="0" borderId="205" xfId="1541" applyFont="1" applyFill="1" applyBorder="1" applyAlignment="1" applyProtection="1">
      <alignment horizontal="center" vertical="center" wrapText="1"/>
    </xf>
    <xf numFmtId="0" fontId="0" fillId="0" borderId="298" xfId="0" applyFill="1" applyBorder="1"/>
    <xf numFmtId="0" fontId="0" fillId="0" borderId="99" xfId="0" applyFill="1" applyBorder="1"/>
    <xf numFmtId="171" fontId="55" fillId="0" borderId="139" xfId="1541" applyNumberFormat="1" applyFont="1" applyFill="1" applyBorder="1" applyAlignment="1" applyProtection="1">
      <alignment horizontal="center" vertical="center"/>
    </xf>
    <xf numFmtId="172" fontId="8" fillId="0" borderId="150" xfId="1541" applyNumberFormat="1" applyFont="1" applyBorder="1" applyAlignment="1">
      <alignment horizontal="center" vertical="center"/>
    </xf>
    <xf numFmtId="171" fontId="55" fillId="0" borderId="323" xfId="1541" applyNumberFormat="1" applyFont="1" applyFill="1" applyBorder="1" applyAlignment="1" applyProtection="1">
      <alignment horizontal="center" vertical="center"/>
    </xf>
    <xf numFmtId="171" fontId="55" fillId="0" borderId="256" xfId="1541" applyNumberFormat="1" applyFont="1" applyFill="1" applyBorder="1" applyAlignment="1" applyProtection="1">
      <alignment horizontal="center" vertical="center"/>
    </xf>
    <xf numFmtId="0" fontId="63" fillId="0" borderId="321" xfId="0" applyFont="1" applyFill="1" applyBorder="1" applyAlignment="1" applyProtection="1">
      <alignment horizontal="center" vertical="center"/>
      <protection hidden="1"/>
    </xf>
    <xf numFmtId="171" fontId="55" fillId="0" borderId="324" xfId="1541" applyNumberFormat="1" applyFont="1" applyFill="1" applyBorder="1" applyAlignment="1" applyProtection="1">
      <alignment horizontal="center" vertical="center"/>
    </xf>
    <xf numFmtId="171" fontId="55" fillId="0" borderId="255" xfId="1541" applyNumberFormat="1" applyFont="1" applyFill="1" applyBorder="1" applyAlignment="1" applyProtection="1">
      <alignment horizontal="center" vertical="center"/>
    </xf>
    <xf numFmtId="172" fontId="8" fillId="0" borderId="254" xfId="1541" applyNumberFormat="1" applyFont="1" applyBorder="1" applyAlignment="1">
      <alignment horizontal="center" vertical="center"/>
    </xf>
    <xf numFmtId="0" fontId="20" fillId="3" borderId="316" xfId="1541" applyNumberFormat="1" applyFont="1" applyFill="1" applyBorder="1" applyAlignment="1">
      <alignment horizontal="center" vertical="center" wrapText="1"/>
    </xf>
    <xf numFmtId="0" fontId="20" fillId="3" borderId="37" xfId="1541" applyNumberFormat="1" applyFont="1" applyFill="1" applyBorder="1" applyAlignment="1">
      <alignment horizontal="center" vertical="center" wrapText="1"/>
    </xf>
    <xf numFmtId="172" fontId="8" fillId="0" borderId="143" xfId="1541" applyNumberFormat="1" applyFont="1" applyBorder="1" applyAlignment="1">
      <alignment horizontal="center" vertical="center"/>
    </xf>
    <xf numFmtId="171" fontId="8" fillId="0" borderId="143" xfId="1541" applyNumberFormat="1" applyFont="1" applyBorder="1" applyAlignment="1">
      <alignment horizontal="center" vertical="center"/>
    </xf>
    <xf numFmtId="0" fontId="63" fillId="0" borderId="92" xfId="0" applyFont="1" applyFill="1" applyBorder="1" applyAlignment="1" applyProtection="1">
      <alignment horizontal="center" vertical="center"/>
      <protection hidden="1"/>
    </xf>
    <xf numFmtId="171" fontId="55" fillId="0" borderId="145" xfId="1541" applyNumberFormat="1" applyFont="1" applyFill="1" applyBorder="1" applyAlignment="1" applyProtection="1">
      <alignment horizontal="center" vertical="center"/>
    </xf>
    <xf numFmtId="171" fontId="55" fillId="0" borderId="325" xfId="1541" applyNumberFormat="1" applyFont="1" applyFill="1" applyBorder="1" applyAlignment="1" applyProtection="1">
      <alignment horizontal="center" vertical="center"/>
    </xf>
    <xf numFmtId="171" fontId="55" fillId="0" borderId="326" xfId="1541" applyNumberFormat="1" applyFont="1" applyFill="1" applyBorder="1" applyAlignment="1" applyProtection="1">
      <alignment horizontal="center" vertical="center"/>
    </xf>
    <xf numFmtId="171" fontId="55" fillId="0" borderId="327" xfId="1541" applyNumberFormat="1" applyFont="1" applyFill="1" applyBorder="1" applyAlignment="1" applyProtection="1">
      <alignment horizontal="center" vertical="center"/>
    </xf>
    <xf numFmtId="171" fontId="55" fillId="0" borderId="328" xfId="1541" applyNumberFormat="1" applyFont="1" applyFill="1" applyBorder="1" applyAlignment="1" applyProtection="1">
      <alignment horizontal="center" vertical="center"/>
    </xf>
    <xf numFmtId="172" fontId="55" fillId="0" borderId="333" xfId="1541" applyNumberFormat="1" applyFont="1" applyFill="1" applyBorder="1" applyAlignment="1" applyProtection="1">
      <alignment horizontal="center" vertical="center"/>
    </xf>
    <xf numFmtId="172" fontId="55" fillId="0" borderId="235" xfId="1541" applyNumberFormat="1" applyFont="1" applyFill="1" applyBorder="1" applyAlignment="1" applyProtection="1">
      <alignment horizontal="center" vertical="center"/>
    </xf>
    <xf numFmtId="172" fontId="55" fillId="0" borderId="334" xfId="1541" applyNumberFormat="1" applyFont="1" applyFill="1" applyBorder="1" applyAlignment="1" applyProtection="1">
      <alignment horizontal="center" vertical="center"/>
    </xf>
    <xf numFmtId="0" fontId="0" fillId="0" borderId="230" xfId="0" applyFill="1" applyBorder="1"/>
    <xf numFmtId="0" fontId="0" fillId="0" borderId="334" xfId="0" applyFill="1" applyBorder="1"/>
    <xf numFmtId="0" fontId="55" fillId="0" borderId="298" xfId="1541" applyFont="1" applyFill="1" applyBorder="1" applyAlignment="1" applyProtection="1">
      <alignment vertical="center"/>
    </xf>
    <xf numFmtId="0" fontId="55" fillId="0" borderId="99" xfId="1541" applyFont="1" applyFill="1" applyBorder="1" applyAlignment="1" applyProtection="1">
      <alignment vertical="center"/>
    </xf>
    <xf numFmtId="0" fontId="55" fillId="0" borderId="137" xfId="1541" applyFont="1" applyFill="1" applyBorder="1" applyAlignment="1" applyProtection="1">
      <alignment vertical="center"/>
    </xf>
    <xf numFmtId="0" fontId="55" fillId="0" borderId="299" xfId="1541" applyFont="1" applyFill="1" applyBorder="1" applyAlignment="1" applyProtection="1">
      <alignment vertical="center"/>
    </xf>
    <xf numFmtId="171" fontId="55" fillId="0" borderId="137" xfId="1541" applyNumberFormat="1" applyFont="1" applyFill="1" applyBorder="1" applyAlignment="1" applyProtection="1">
      <alignment horizontal="center" vertical="center"/>
    </xf>
    <xf numFmtId="171" fontId="55" fillId="0" borderId="299" xfId="1541" applyNumberFormat="1" applyFont="1" applyFill="1" applyBorder="1" applyAlignment="1" applyProtection="1">
      <alignment horizontal="center" vertical="center"/>
    </xf>
    <xf numFmtId="171" fontId="55" fillId="0" borderId="233" xfId="1541" applyNumberFormat="1" applyFont="1" applyFill="1" applyBorder="1" applyAlignment="1" applyProtection="1">
      <alignment horizontal="center" vertical="center"/>
    </xf>
    <xf numFmtId="171" fontId="55" fillId="0" borderId="340" xfId="1541" applyNumberFormat="1" applyFont="1" applyFill="1" applyBorder="1" applyAlignment="1" applyProtection="1">
      <alignment horizontal="center" vertical="center"/>
    </xf>
    <xf numFmtId="171" fontId="55" fillId="0" borderId="212" xfId="1541" applyNumberFormat="1" applyFont="1" applyFill="1" applyBorder="1" applyAlignment="1" applyProtection="1">
      <alignment horizontal="center" vertical="center"/>
    </xf>
    <xf numFmtId="0" fontId="20" fillId="3" borderId="345" xfId="1541" applyNumberFormat="1" applyFont="1" applyFill="1" applyBorder="1" applyAlignment="1">
      <alignment horizontal="center" vertical="center" wrapText="1"/>
    </xf>
    <xf numFmtId="0" fontId="20" fillId="3" borderId="346" xfId="1541" applyNumberFormat="1" applyFont="1" applyFill="1" applyBorder="1" applyAlignment="1">
      <alignment horizontal="center" vertical="center" wrapText="1"/>
    </xf>
    <xf numFmtId="0" fontId="20" fillId="3" borderId="347" xfId="1541" applyNumberFormat="1" applyFont="1" applyFill="1" applyBorder="1" applyAlignment="1">
      <alignment horizontal="center" vertical="center" wrapText="1"/>
    </xf>
    <xf numFmtId="171" fontId="55" fillId="0" borderId="86" xfId="1541" applyNumberFormat="1" applyFont="1" applyFill="1" applyBorder="1" applyAlignment="1" applyProtection="1">
      <alignment horizontal="center" vertical="center"/>
    </xf>
    <xf numFmtId="0" fontId="20" fillId="3" borderId="348" xfId="1541" applyNumberFormat="1" applyFont="1" applyFill="1" applyBorder="1" applyAlignment="1">
      <alignment horizontal="center" vertical="center" wrapText="1"/>
    </xf>
    <xf numFmtId="0" fontId="20" fillId="3" borderId="344" xfId="1541" applyNumberFormat="1" applyFont="1" applyFill="1" applyBorder="1" applyAlignment="1">
      <alignment horizontal="center" vertical="center" wrapText="1"/>
    </xf>
    <xf numFmtId="0" fontId="8" fillId="0" borderId="88" xfId="1541" applyNumberFormat="1" applyFont="1" applyFill="1" applyBorder="1" applyAlignment="1">
      <alignment horizontal="center" vertical="center" wrapText="1"/>
    </xf>
    <xf numFmtId="0" fontId="19" fillId="3" borderId="344" xfId="1541" applyNumberFormat="1" applyFont="1" applyFill="1" applyBorder="1" applyAlignment="1">
      <alignment horizontal="center" vertical="center" wrapText="1"/>
    </xf>
    <xf numFmtId="0" fontId="20" fillId="0" borderId="0" xfId="1541" applyNumberFormat="1" applyFont="1" applyFill="1" applyBorder="1" applyAlignment="1">
      <alignment horizontal="center" vertical="center" wrapText="1"/>
    </xf>
    <xf numFmtId="0" fontId="8" fillId="0" borderId="103" xfId="1541" applyNumberFormat="1" applyFont="1" applyFill="1" applyBorder="1" applyAlignment="1">
      <alignment horizontal="center" vertical="center" wrapText="1" shrinkToFit="1"/>
    </xf>
    <xf numFmtId="0" fontId="13" fillId="4" borderId="190" xfId="393" applyFont="1" applyFill="1" applyBorder="1" applyAlignment="1">
      <alignment horizontal="center" vertical="center"/>
    </xf>
    <xf numFmtId="0" fontId="13" fillId="4" borderId="172" xfId="393" applyFont="1" applyFill="1" applyBorder="1" applyAlignment="1">
      <alignment horizontal="center" vertical="center"/>
    </xf>
    <xf numFmtId="0" fontId="13" fillId="4" borderId="175" xfId="393" applyFont="1" applyFill="1" applyBorder="1" applyAlignment="1">
      <alignment horizontal="center" vertical="center"/>
    </xf>
    <xf numFmtId="0" fontId="12" fillId="0" borderId="0" xfId="2" applyNumberFormat="1" applyFont="1" applyFill="1" applyBorder="1" applyAlignment="1" applyProtection="1">
      <alignment horizontal="left"/>
    </xf>
    <xf numFmtId="9" fontId="13" fillId="7" borderId="183" xfId="393" applyNumberFormat="1" applyFont="1" applyFill="1" applyBorder="1" applyAlignment="1">
      <alignment horizontal="center" vertical="center"/>
    </xf>
    <xf numFmtId="9" fontId="13" fillId="7" borderId="184" xfId="393" applyNumberFormat="1" applyFont="1" applyFill="1" applyBorder="1" applyAlignment="1">
      <alignment horizontal="center" vertical="center"/>
    </xf>
    <xf numFmtId="9" fontId="13" fillId="7" borderId="73" xfId="393" applyNumberFormat="1" applyFont="1" applyFill="1" applyBorder="1" applyAlignment="1">
      <alignment horizontal="center" vertical="center"/>
    </xf>
    <xf numFmtId="9" fontId="13" fillId="7" borderId="134" xfId="393" applyNumberFormat="1" applyFont="1" applyFill="1" applyBorder="1" applyAlignment="1">
      <alignment horizontal="center" vertical="center"/>
    </xf>
    <xf numFmtId="9" fontId="13" fillId="7" borderId="186" xfId="393" applyNumberFormat="1" applyFont="1" applyFill="1" applyBorder="1" applyAlignment="1">
      <alignment horizontal="center" vertical="center"/>
    </xf>
    <xf numFmtId="9" fontId="13" fillId="7" borderId="187" xfId="393" applyNumberFormat="1" applyFont="1" applyFill="1" applyBorder="1" applyAlignment="1">
      <alignment horizontal="center" vertical="center"/>
    </xf>
    <xf numFmtId="9" fontId="13" fillId="7" borderId="188" xfId="393" applyNumberFormat="1" applyFont="1" applyFill="1" applyBorder="1" applyAlignment="1">
      <alignment horizontal="center" vertical="center"/>
    </xf>
    <xf numFmtId="9" fontId="13" fillId="7" borderId="189" xfId="393" applyNumberFormat="1" applyFont="1" applyFill="1" applyBorder="1" applyAlignment="1">
      <alignment horizontal="center" vertical="center"/>
    </xf>
    <xf numFmtId="0" fontId="46" fillId="12" borderId="308" xfId="393" applyFont="1" applyFill="1" applyBorder="1" applyAlignment="1">
      <alignment horizontal="center" vertical="center"/>
    </xf>
    <xf numFmtId="0" fontId="8" fillId="0" borderId="350" xfId="1541" applyNumberFormat="1" applyFont="1" applyFill="1" applyBorder="1" applyAlignment="1">
      <alignment horizontal="center" vertical="center" wrapText="1"/>
    </xf>
    <xf numFmtId="172" fontId="55" fillId="0" borderId="351" xfId="1541" applyNumberFormat="1" applyFont="1" applyFill="1" applyBorder="1" applyAlignment="1" applyProtection="1">
      <alignment horizontal="center" vertical="center"/>
    </xf>
    <xf numFmtId="172" fontId="55" fillId="0" borderId="352" xfId="1541" applyNumberFormat="1" applyFont="1" applyFill="1" applyBorder="1" applyAlignment="1" applyProtection="1">
      <alignment horizontal="center" vertical="center"/>
    </xf>
    <xf numFmtId="172" fontId="55" fillId="0" borderId="253" xfId="1541" applyNumberFormat="1" applyFont="1" applyFill="1" applyBorder="1" applyAlignment="1" applyProtection="1">
      <alignment horizontal="center" vertical="center"/>
    </xf>
    <xf numFmtId="172" fontId="55" fillId="0" borderId="210" xfId="1541" applyNumberFormat="1" applyFont="1" applyFill="1" applyBorder="1" applyAlignment="1" applyProtection="1">
      <alignment horizontal="center" vertical="center"/>
    </xf>
    <xf numFmtId="0" fontId="20" fillId="3" borderId="353" xfId="1541" applyNumberFormat="1" applyFont="1" applyFill="1" applyBorder="1" applyAlignment="1">
      <alignment horizontal="center" vertical="center" wrapText="1"/>
    </xf>
    <xf numFmtId="0" fontId="20" fillId="3" borderId="354" xfId="1541" applyNumberFormat="1" applyFont="1" applyFill="1" applyBorder="1" applyAlignment="1">
      <alignment horizontal="center" vertical="center" wrapText="1"/>
    </xf>
    <xf numFmtId="0" fontId="3" fillId="0" borderId="0" xfId="1653"/>
    <xf numFmtId="0" fontId="3" fillId="0" borderId="0" xfId="1541" applyFont="1" applyBorder="1"/>
    <xf numFmtId="171" fontId="3" fillId="0" borderId="0" xfId="1541" applyNumberFormat="1" applyFont="1" applyBorder="1"/>
    <xf numFmtId="0" fontId="3" fillId="0" borderId="0" xfId="1541" applyNumberFormat="1" applyFont="1" applyBorder="1"/>
    <xf numFmtId="0" fontId="3" fillId="0" borderId="0" xfId="1541" applyNumberFormat="1" applyFont="1" applyBorder="1" applyAlignment="1"/>
    <xf numFmtId="0" fontId="42" fillId="0" borderId="0" xfId="393" applyFont="1"/>
    <xf numFmtId="0" fontId="43" fillId="0" borderId="0" xfId="393" applyFont="1" applyBorder="1" applyAlignment="1">
      <alignment horizontal="center" vertical="center"/>
    </xf>
    <xf numFmtId="0" fontId="8" fillId="0" borderId="0" xfId="393" applyFont="1" applyFill="1" applyBorder="1" applyAlignment="1">
      <alignment horizontal="left" vertical="center" wrapText="1"/>
    </xf>
    <xf numFmtId="0" fontId="41" fillId="0" borderId="0" xfId="393" applyFont="1" applyAlignment="1">
      <alignment vertical="center"/>
    </xf>
    <xf numFmtId="0" fontId="40" fillId="0" borderId="0" xfId="393" applyFont="1" applyBorder="1" applyAlignment="1">
      <alignment horizontal="center"/>
    </xf>
    <xf numFmtId="0" fontId="39" fillId="0" borderId="0" xfId="393" applyFont="1"/>
    <xf numFmtId="0" fontId="41" fillId="0" borderId="0" xfId="393" applyFont="1" applyBorder="1" applyAlignment="1">
      <alignment horizontal="left" vertical="center"/>
    </xf>
    <xf numFmtId="0" fontId="3" fillId="0" borderId="0" xfId="1541" applyFont="1" applyAlignment="1">
      <alignment vertical="center"/>
    </xf>
    <xf numFmtId="0" fontId="3" fillId="0" borderId="0" xfId="1541" applyFont="1"/>
    <xf numFmtId="4" fontId="3" fillId="0" borderId="0" xfId="1541" applyNumberFormat="1" applyFont="1"/>
    <xf numFmtId="0" fontId="3" fillId="0" borderId="0" xfId="1541" applyFont="1" applyBorder="1" applyAlignment="1">
      <alignment horizontal="left"/>
    </xf>
    <xf numFmtId="4" fontId="3" fillId="0" borderId="0" xfId="1541" applyNumberFormat="1" applyFont="1" applyFill="1"/>
    <xf numFmtId="0" fontId="3" fillId="0" borderId="0" xfId="1541" applyFont="1" applyBorder="1" applyAlignment="1">
      <alignment vertical="center"/>
    </xf>
    <xf numFmtId="2" fontId="3" fillId="0" borderId="0" xfId="1541" applyNumberFormat="1" applyFont="1" applyBorder="1" applyAlignment="1">
      <alignment vertical="center"/>
    </xf>
    <xf numFmtId="171" fontId="58" fillId="19" borderId="97" xfId="1541" applyNumberFormat="1" applyFont="1" applyFill="1" applyBorder="1" applyAlignment="1" applyProtection="1">
      <alignment horizontal="center" vertical="center"/>
    </xf>
    <xf numFmtId="171" fontId="27" fillId="0" borderId="83" xfId="1541" applyNumberFormat="1" applyFont="1" applyFill="1" applyBorder="1" applyAlignment="1">
      <alignment horizontal="center" vertical="center"/>
    </xf>
    <xf numFmtId="0" fontId="3" fillId="0" borderId="355" xfId="1541" applyFont="1" applyBorder="1" applyAlignment="1">
      <alignment horizontal="center" vertical="center" wrapText="1"/>
    </xf>
    <xf numFmtId="170" fontId="3" fillId="0" borderId="356" xfId="1541" applyNumberFormat="1" applyFont="1" applyBorder="1" applyAlignment="1">
      <alignment horizontal="center" vertical="center" wrapText="1"/>
    </xf>
    <xf numFmtId="0" fontId="3" fillId="0" borderId="357" xfId="1541" applyFont="1" applyBorder="1" applyAlignment="1">
      <alignment vertical="center"/>
    </xf>
    <xf numFmtId="170" fontId="3" fillId="0" borderId="262" xfId="1541" applyNumberFormat="1" applyFont="1" applyFill="1" applyBorder="1" applyAlignment="1">
      <alignment horizontal="center" vertical="center" wrapText="1"/>
    </xf>
    <xf numFmtId="170" fontId="3" fillId="0" borderId="355" xfId="1541" applyNumberFormat="1" applyFont="1" applyFill="1" applyBorder="1" applyAlignment="1">
      <alignment horizontal="center" vertical="center" wrapText="1"/>
    </xf>
    <xf numFmtId="171" fontId="58" fillId="19" borderId="214" xfId="1541" applyNumberFormat="1" applyFont="1" applyFill="1" applyBorder="1" applyAlignment="1" applyProtection="1">
      <alignment horizontal="center" vertical="center"/>
    </xf>
    <xf numFmtId="171" fontId="27" fillId="0" borderId="88" xfId="1541" applyNumberFormat="1" applyFont="1" applyFill="1" applyBorder="1" applyAlignment="1">
      <alignment horizontal="center" vertical="center"/>
    </xf>
    <xf numFmtId="0" fontId="3" fillId="0" borderId="36" xfId="1541" applyFont="1" applyBorder="1" applyAlignment="1">
      <alignment horizontal="center" vertical="center" wrapText="1"/>
    </xf>
    <xf numFmtId="0" fontId="3" fillId="0" borderId="358" xfId="1541" applyFont="1" applyFill="1" applyBorder="1" applyAlignment="1">
      <alignment horizontal="center" vertical="center" wrapText="1"/>
    </xf>
    <xf numFmtId="0" fontId="3" fillId="0" borderId="88" xfId="1541" applyFont="1" applyFill="1" applyBorder="1" applyAlignment="1">
      <alignment horizontal="center" vertical="center" wrapText="1"/>
    </xf>
    <xf numFmtId="0" fontId="3" fillId="0" borderId="83" xfId="1541" applyFont="1" applyBorder="1" applyAlignment="1">
      <alignment horizontal="left" vertical="center" wrapText="1"/>
    </xf>
    <xf numFmtId="0" fontId="3" fillId="0" borderId="356" xfId="1541" applyFont="1" applyFill="1" applyBorder="1" applyAlignment="1">
      <alignment vertical="center" wrapText="1"/>
    </xf>
    <xf numFmtId="0" fontId="3" fillId="0" borderId="357" xfId="1541" applyFont="1" applyBorder="1" applyAlignment="1">
      <alignment horizontal="left" vertical="center" wrapText="1"/>
    </xf>
    <xf numFmtId="171" fontId="54" fillId="19" borderId="214" xfId="1541" applyNumberFormat="1" applyFont="1" applyFill="1" applyBorder="1" applyAlignment="1" applyProtection="1">
      <alignment horizontal="center" vertical="center"/>
    </xf>
    <xf numFmtId="171" fontId="3" fillId="0" borderId="88" xfId="1541" applyNumberFormat="1" applyFont="1" applyBorder="1" applyAlignment="1">
      <alignment horizontal="center" vertical="center"/>
    </xf>
    <xf numFmtId="0" fontId="3" fillId="0" borderId="36" xfId="1541" applyFont="1" applyFill="1" applyBorder="1" applyAlignment="1">
      <alignment horizontal="center" vertical="center"/>
    </xf>
    <xf numFmtId="0" fontId="3" fillId="0" borderId="59" xfId="1541" applyFont="1" applyFill="1" applyBorder="1" applyAlignment="1">
      <alignment horizontal="center" vertical="center"/>
    </xf>
    <xf numFmtId="0" fontId="3" fillId="0" borderId="83" xfId="1541" applyFont="1" applyFill="1" applyBorder="1" applyAlignment="1">
      <alignment horizontal="center" vertical="center"/>
    </xf>
    <xf numFmtId="171" fontId="54" fillId="19" borderId="97" xfId="1541" applyNumberFormat="1" applyFont="1" applyFill="1" applyBorder="1" applyAlignment="1" applyProtection="1">
      <alignment horizontal="center" vertical="center"/>
    </xf>
    <xf numFmtId="171" fontId="3" fillId="0" borderId="83" xfId="1541" applyNumberFormat="1" applyFont="1" applyBorder="1" applyAlignment="1">
      <alignment horizontal="center" vertical="center"/>
    </xf>
    <xf numFmtId="0" fontId="3" fillId="0" borderId="355" xfId="1541" applyFont="1" applyFill="1" applyBorder="1" applyAlignment="1">
      <alignment horizontal="center" vertical="center"/>
    </xf>
    <xf numFmtId="0" fontId="3" fillId="0" borderId="356" xfId="1541" applyFont="1" applyFill="1" applyBorder="1" applyAlignment="1">
      <alignment horizontal="center" vertical="center"/>
    </xf>
    <xf numFmtId="0" fontId="3" fillId="0" borderId="357" xfId="1541" applyFont="1" applyFill="1" applyBorder="1" applyAlignment="1">
      <alignment horizontal="center" vertical="center"/>
    </xf>
    <xf numFmtId="171" fontId="54" fillId="19" borderId="208" xfId="1541" applyNumberFormat="1" applyFont="1" applyFill="1" applyBorder="1" applyAlignment="1" applyProtection="1">
      <alignment horizontal="center" vertical="center"/>
    </xf>
    <xf numFmtId="0" fontId="3" fillId="0" borderId="83" xfId="1541" applyFont="1" applyFill="1" applyBorder="1" applyAlignment="1">
      <alignment horizontal="center" vertical="center" wrapText="1"/>
    </xf>
    <xf numFmtId="171" fontId="54" fillId="19" borderId="209" xfId="1541" applyNumberFormat="1" applyFont="1" applyFill="1" applyBorder="1" applyAlignment="1" applyProtection="1">
      <alignment horizontal="center" vertical="center"/>
    </xf>
    <xf numFmtId="171" fontId="3" fillId="0" borderId="103" xfId="1541" applyNumberFormat="1" applyFont="1" applyBorder="1" applyAlignment="1">
      <alignment horizontal="center" vertical="center"/>
    </xf>
    <xf numFmtId="171" fontId="54" fillId="19" borderId="202" xfId="1541" applyNumberFormat="1" applyFont="1" applyFill="1" applyBorder="1" applyAlignment="1" applyProtection="1">
      <alignment horizontal="center" vertical="center"/>
    </xf>
    <xf numFmtId="0" fontId="3" fillId="0" borderId="103" xfId="1541" applyFont="1" applyFill="1" applyBorder="1" applyAlignment="1">
      <alignment horizontal="center" vertical="center" wrapText="1"/>
    </xf>
    <xf numFmtId="171" fontId="58" fillId="19" borderId="208" xfId="1541" applyNumberFormat="1" applyFont="1" applyFill="1" applyBorder="1" applyAlignment="1" applyProtection="1">
      <alignment horizontal="center" vertical="center"/>
    </xf>
    <xf numFmtId="0" fontId="3" fillId="0" borderId="88" xfId="1541" applyFont="1" applyFill="1" applyBorder="1" applyAlignment="1">
      <alignment vertical="center"/>
    </xf>
    <xf numFmtId="0" fontId="3" fillId="0" borderId="0" xfId="1541" applyFont="1" applyFill="1" applyBorder="1" applyAlignment="1">
      <alignment horizontal="center" vertical="center"/>
    </xf>
    <xf numFmtId="171" fontId="58" fillId="19" borderId="209" xfId="1541" applyNumberFormat="1" applyFont="1" applyFill="1" applyBorder="1" applyAlignment="1" applyProtection="1">
      <alignment horizontal="center" vertical="center"/>
    </xf>
    <xf numFmtId="171" fontId="58" fillId="19" borderId="208" xfId="901" applyNumberFormat="1" applyFont="1" applyFill="1" applyBorder="1" applyAlignment="1" applyProtection="1">
      <alignment horizontal="center" vertical="center" wrapText="1"/>
    </xf>
    <xf numFmtId="0" fontId="34" fillId="0" borderId="83" xfId="1541" applyFont="1" applyFill="1" applyBorder="1" applyAlignment="1">
      <alignment horizontal="center" vertical="center" wrapText="1"/>
    </xf>
    <xf numFmtId="171" fontId="58" fillId="19" borderId="97" xfId="901" applyNumberFormat="1" applyFont="1" applyFill="1" applyBorder="1" applyAlignment="1" applyProtection="1">
      <alignment horizontal="center" vertical="center" wrapText="1"/>
    </xf>
    <xf numFmtId="0" fontId="22" fillId="0" borderId="98" xfId="1541" applyFont="1" applyFill="1" applyBorder="1" applyAlignment="1">
      <alignment horizontal="center" vertical="center" wrapText="1"/>
    </xf>
    <xf numFmtId="0" fontId="22" fillId="0" borderId="98" xfId="1541" applyFont="1" applyFill="1" applyBorder="1" applyAlignment="1">
      <alignment vertical="center" wrapText="1"/>
    </xf>
    <xf numFmtId="0" fontId="22" fillId="0" borderId="103" xfId="1541" applyFont="1" applyFill="1" applyBorder="1" applyAlignment="1">
      <alignment vertical="center" wrapText="1"/>
    </xf>
    <xf numFmtId="0" fontId="3" fillId="0" borderId="40" xfId="1541" applyFont="1" applyBorder="1" applyAlignment="1">
      <alignment vertical="center"/>
    </xf>
    <xf numFmtId="0" fontId="3" fillId="0" borderId="40" xfId="1541" applyFont="1" applyBorder="1"/>
    <xf numFmtId="0" fontId="3" fillId="0" borderId="33" xfId="1541" applyFont="1" applyFill="1" applyBorder="1" applyAlignment="1">
      <alignment horizontal="center" vertical="center"/>
    </xf>
    <xf numFmtId="9" fontId="29" fillId="2" borderId="0" xfId="901" applyNumberFormat="1" applyFont="1" applyFill="1" applyBorder="1" applyAlignment="1" applyProtection="1">
      <alignment horizontal="center" vertical="center" wrapText="1"/>
    </xf>
    <xf numFmtId="10" fontId="3" fillId="3" borderId="78" xfId="1541" applyNumberFormat="1" applyFont="1" applyFill="1" applyBorder="1" applyAlignment="1">
      <alignment horizontal="center"/>
    </xf>
    <xf numFmtId="171" fontId="3" fillId="0" borderId="0" xfId="1541" applyNumberFormat="1" applyFont="1" applyFill="1" applyBorder="1" applyAlignment="1">
      <alignment horizontal="left" vertical="center" indent="1"/>
    </xf>
    <xf numFmtId="171" fontId="3" fillId="0" borderId="0" xfId="1541" applyNumberFormat="1" applyFont="1" applyFill="1" applyBorder="1" applyAlignment="1">
      <alignment horizontal="center" vertical="center"/>
    </xf>
    <xf numFmtId="0" fontId="3" fillId="0" borderId="0" xfId="1541" applyFont="1" applyBorder="1" applyAlignment="1"/>
    <xf numFmtId="0" fontId="3" fillId="0" borderId="0" xfId="1541" applyFont="1" applyBorder="1" applyAlignment="1">
      <alignment horizontal="right"/>
    </xf>
    <xf numFmtId="0" fontId="3" fillId="0" borderId="0" xfId="1541" applyFont="1" applyBorder="1" applyAlignment="1">
      <alignment horizontal="center"/>
    </xf>
    <xf numFmtId="171" fontId="3" fillId="0" borderId="0" xfId="1541" applyNumberFormat="1" applyFont="1" applyAlignment="1">
      <alignment horizontal="right"/>
    </xf>
    <xf numFmtId="0" fontId="3" fillId="0" borderId="0" xfId="1541" applyFont="1" applyAlignment="1">
      <alignment horizontal="right"/>
    </xf>
    <xf numFmtId="0" fontId="3" fillId="0" borderId="0" xfId="1541" applyFont="1" applyFill="1" applyBorder="1" applyAlignment="1">
      <alignment horizontal="left" vertical="center"/>
    </xf>
    <xf numFmtId="171" fontId="3" fillId="0" borderId="0" xfId="1541" applyNumberFormat="1" applyFont="1" applyFill="1" applyAlignment="1">
      <alignment horizontal="right"/>
    </xf>
    <xf numFmtId="0" fontId="3" fillId="0" borderId="0" xfId="1541" applyFont="1" applyFill="1" applyAlignment="1">
      <alignment horizontal="right"/>
    </xf>
    <xf numFmtId="2" fontId="3" fillId="0" borderId="0" xfId="1541" applyNumberFormat="1" applyFont="1" applyBorder="1" applyAlignment="1">
      <alignment horizontal="right"/>
    </xf>
    <xf numFmtId="0" fontId="65" fillId="11" borderId="0" xfId="1541" applyNumberFormat="1" applyFont="1" applyFill="1"/>
    <xf numFmtId="9" fontId="46" fillId="17" borderId="184" xfId="393" applyNumberFormat="1" applyFont="1" applyFill="1" applyBorder="1" applyAlignment="1">
      <alignment horizontal="center" vertical="center"/>
    </xf>
    <xf numFmtId="9" fontId="46" fillId="17" borderId="185" xfId="393" applyNumberFormat="1" applyFont="1" applyFill="1" applyBorder="1" applyAlignment="1">
      <alignment horizontal="center" vertical="center"/>
    </xf>
    <xf numFmtId="0" fontId="64" fillId="11" borderId="0" xfId="1541" applyFont="1" applyFill="1" applyBorder="1"/>
    <xf numFmtId="0" fontId="3" fillId="0" borderId="83" xfId="1541" applyFont="1" applyFill="1" applyBorder="1" applyAlignment="1">
      <alignment horizontal="center" vertical="center" wrapText="1"/>
    </xf>
    <xf numFmtId="0" fontId="0" fillId="0" borderId="0" xfId="1541" applyFont="1" applyBorder="1" applyAlignment="1">
      <alignment vertical="top"/>
    </xf>
    <xf numFmtId="0" fontId="3" fillId="0" borderId="0" xfId="1541" applyFont="1" applyFill="1" applyBorder="1" applyAlignment="1">
      <alignment horizontal="center" vertical="center"/>
    </xf>
    <xf numFmtId="170" fontId="2" fillId="0" borderId="356" xfId="1541" applyNumberFormat="1" applyFont="1" applyBorder="1" applyAlignment="1">
      <alignment horizontal="center" vertical="center" wrapText="1"/>
    </xf>
    <xf numFmtId="0" fontId="2" fillId="0" borderId="83" xfId="1541" applyFont="1" applyFill="1" applyBorder="1" applyAlignment="1">
      <alignment horizontal="center" vertical="center"/>
    </xf>
    <xf numFmtId="0" fontId="2" fillId="0" borderId="83" xfId="1541" applyFont="1" applyFill="1" applyBorder="1" applyAlignment="1">
      <alignment horizontal="center" vertical="center" wrapText="1"/>
    </xf>
    <xf numFmtId="0" fontId="2" fillId="0" borderId="356" xfId="1541" applyFont="1" applyFill="1" applyBorder="1" applyAlignment="1">
      <alignment horizontal="center" vertical="center" wrapText="1"/>
    </xf>
    <xf numFmtId="0" fontId="2" fillId="0" borderId="358" xfId="1541" applyFont="1" applyFill="1" applyBorder="1" applyAlignment="1">
      <alignment horizontal="center" vertical="center" wrapText="1"/>
    </xf>
    <xf numFmtId="170" fontId="3" fillId="0" borderId="0" xfId="1541" applyNumberFormat="1" applyFont="1" applyFill="1" applyBorder="1" applyAlignment="1">
      <alignment horizontal="center" vertical="center" wrapText="1"/>
    </xf>
    <xf numFmtId="170" fontId="2" fillId="0" borderId="0" xfId="1541" applyNumberFormat="1" applyFont="1" applyBorder="1" applyAlignment="1">
      <alignment horizontal="center" vertical="center" wrapText="1"/>
    </xf>
    <xf numFmtId="170" fontId="3" fillId="0" borderId="0" xfId="1541" applyNumberFormat="1" applyFont="1" applyBorder="1" applyAlignment="1">
      <alignment horizontal="center" vertical="center" wrapText="1"/>
    </xf>
    <xf numFmtId="0" fontId="3" fillId="0" borderId="0" xfId="1541" applyFont="1" applyBorder="1" applyAlignment="1">
      <alignment horizontal="center" vertical="center" wrapText="1"/>
    </xf>
    <xf numFmtId="171" fontId="27" fillId="0" borderId="0" xfId="1541" applyNumberFormat="1" applyFont="1" applyFill="1" applyBorder="1" applyAlignment="1">
      <alignment horizontal="center" vertical="center"/>
    </xf>
    <xf numFmtId="171" fontId="58" fillId="19" borderId="0" xfId="1541" applyNumberFormat="1" applyFont="1" applyFill="1" applyBorder="1" applyAlignment="1" applyProtection="1">
      <alignment horizontal="center" vertical="center"/>
    </xf>
    <xf numFmtId="0" fontId="2" fillId="0" borderId="0" xfId="1541" applyFont="1" applyBorder="1" applyAlignment="1">
      <alignment vertical="center"/>
    </xf>
    <xf numFmtId="0" fontId="0" fillId="0" borderId="0" xfId="1541" applyFont="1" applyAlignment="1">
      <alignment horizontal="center"/>
    </xf>
    <xf numFmtId="171" fontId="55" fillId="0" borderId="335" xfId="1541" applyNumberFormat="1" applyFont="1" applyFill="1" applyBorder="1" applyAlignment="1" applyProtection="1">
      <alignment horizontal="center" vertical="center"/>
    </xf>
    <xf numFmtId="171" fontId="55" fillId="0" borderId="205" xfId="1541" applyNumberFormat="1" applyFont="1" applyFill="1" applyBorder="1" applyAlignment="1" applyProtection="1">
      <alignment horizontal="center" vertical="center"/>
    </xf>
    <xf numFmtId="171" fontId="55" fillId="0" borderId="208" xfId="1541" applyNumberFormat="1" applyFont="1" applyFill="1" applyBorder="1" applyAlignment="1" applyProtection="1">
      <alignment horizontal="center" vertical="center"/>
    </xf>
    <xf numFmtId="171" fontId="55" fillId="0" borderId="204" xfId="1541" applyNumberFormat="1" applyFont="1" applyFill="1" applyBorder="1" applyAlignment="1" applyProtection="1">
      <alignment horizontal="center" vertical="center"/>
    </xf>
    <xf numFmtId="171" fontId="55" fillId="0" borderId="203" xfId="1541" applyNumberFormat="1" applyFont="1" applyFill="1" applyBorder="1" applyAlignment="1" applyProtection="1">
      <alignment horizontal="center" vertical="center"/>
    </xf>
    <xf numFmtId="171" fontId="55" fillId="0" borderId="227" xfId="1541" applyNumberFormat="1" applyFont="1" applyFill="1" applyBorder="1" applyAlignment="1" applyProtection="1">
      <alignment horizontal="center" vertical="center"/>
    </xf>
    <xf numFmtId="171" fontId="55" fillId="0" borderId="226" xfId="1541" applyNumberFormat="1" applyFont="1" applyFill="1" applyBorder="1" applyAlignment="1" applyProtection="1">
      <alignment horizontal="center" vertical="center"/>
    </xf>
    <xf numFmtId="171" fontId="55" fillId="0" borderId="230" xfId="1541" applyNumberFormat="1" applyFont="1" applyFill="1" applyBorder="1" applyAlignment="1" applyProtection="1">
      <alignment horizontal="center" vertical="center"/>
    </xf>
    <xf numFmtId="171" fontId="55" fillId="0" borderId="206" xfId="1541" applyNumberFormat="1" applyFont="1" applyFill="1" applyBorder="1" applyAlignment="1" applyProtection="1">
      <alignment horizontal="center" vertical="center"/>
    </xf>
    <xf numFmtId="171" fontId="55" fillId="0" borderId="202" xfId="1541" applyNumberFormat="1" applyFont="1" applyFill="1" applyBorder="1" applyAlignment="1" applyProtection="1">
      <alignment horizontal="center" vertical="center"/>
    </xf>
    <xf numFmtId="0" fontId="20" fillId="3" borderId="344" xfId="1541" applyNumberFormat="1" applyFont="1" applyFill="1" applyBorder="1" applyAlignment="1">
      <alignment horizontal="center" vertical="center" wrapText="1"/>
    </xf>
    <xf numFmtId="171" fontId="55" fillId="0" borderId="315" xfId="1541" applyNumberFormat="1" applyFont="1" applyFill="1" applyBorder="1" applyAlignment="1" applyProtection="1">
      <alignment horizontal="center" vertical="center"/>
    </xf>
    <xf numFmtId="171" fontId="55" fillId="0" borderId="210" xfId="1541" applyNumberFormat="1" applyFont="1" applyFill="1" applyBorder="1" applyAlignment="1" applyProtection="1">
      <alignment horizontal="center" vertical="center"/>
    </xf>
    <xf numFmtId="171" fontId="55" fillId="0" borderId="209" xfId="1541" applyNumberFormat="1" applyFont="1" applyFill="1" applyBorder="1" applyAlignment="1" applyProtection="1">
      <alignment horizontal="center" vertical="center"/>
    </xf>
    <xf numFmtId="171" fontId="55" fillId="0" borderId="339" xfId="1541" applyNumberFormat="1" applyFont="1" applyFill="1" applyBorder="1" applyAlignment="1" applyProtection="1">
      <alignment horizontal="center" vertical="center"/>
    </xf>
    <xf numFmtId="171" fontId="55" fillId="0" borderId="340" xfId="1541" applyNumberFormat="1" applyFont="1" applyFill="1" applyBorder="1" applyAlignment="1" applyProtection="1">
      <alignment horizontal="center" vertical="center"/>
    </xf>
    <xf numFmtId="171" fontId="55" fillId="0" borderId="233" xfId="1541" applyNumberFormat="1" applyFont="1" applyFill="1" applyBorder="1" applyAlignment="1" applyProtection="1">
      <alignment horizontal="center" vertical="center"/>
    </xf>
    <xf numFmtId="171" fontId="55" fillId="0" borderId="212" xfId="1541" applyNumberFormat="1" applyFont="1" applyFill="1" applyBorder="1" applyAlignment="1" applyProtection="1">
      <alignment horizontal="center" vertical="center"/>
    </xf>
    <xf numFmtId="171" fontId="55" fillId="0" borderId="341" xfId="1541" applyNumberFormat="1" applyFont="1" applyFill="1" applyBorder="1" applyAlignment="1" applyProtection="1">
      <alignment horizontal="center" vertical="center"/>
    </xf>
    <xf numFmtId="171" fontId="55" fillId="0" borderId="312" xfId="1541" applyNumberFormat="1" applyFont="1" applyFill="1" applyBorder="1" applyAlignment="1" applyProtection="1">
      <alignment horizontal="center" vertical="center"/>
    </xf>
    <xf numFmtId="171" fontId="55" fillId="0" borderId="169" xfId="1541" applyNumberFormat="1" applyFont="1" applyFill="1" applyBorder="1" applyAlignment="1" applyProtection="1">
      <alignment horizontal="center" vertical="center"/>
    </xf>
    <xf numFmtId="171" fontId="55" fillId="0" borderId="313" xfId="1541" applyNumberFormat="1" applyFont="1" applyFill="1" applyBorder="1" applyAlignment="1" applyProtection="1">
      <alignment horizontal="center" vertical="center"/>
    </xf>
    <xf numFmtId="171" fontId="55" fillId="0" borderId="207" xfId="1541" applyNumberFormat="1" applyFont="1" applyFill="1" applyBorder="1" applyAlignment="1" applyProtection="1">
      <alignment horizontal="center" vertical="center"/>
    </xf>
    <xf numFmtId="0" fontId="20" fillId="13" borderId="141" xfId="1541" applyNumberFormat="1" applyFont="1" applyFill="1" applyBorder="1" applyAlignment="1">
      <alignment horizontal="center" vertical="center" wrapText="1"/>
    </xf>
    <xf numFmtId="0" fontId="20" fillId="13" borderId="87" xfId="1541" applyNumberFormat="1" applyFont="1" applyFill="1" applyBorder="1" applyAlignment="1">
      <alignment horizontal="center" vertical="center" wrapText="1"/>
    </xf>
    <xf numFmtId="0" fontId="20" fillId="13" borderId="197" xfId="1541" applyNumberFormat="1" applyFont="1" applyFill="1" applyBorder="1" applyAlignment="1">
      <alignment horizontal="center" vertical="center" wrapText="1"/>
    </xf>
    <xf numFmtId="171" fontId="55" fillId="0" borderId="201" xfId="1541" applyNumberFormat="1" applyFont="1" applyFill="1" applyBorder="1" applyAlignment="1" applyProtection="1">
      <alignment horizontal="center" vertical="center"/>
    </xf>
    <xf numFmtId="0" fontId="0" fillId="0" borderId="344" xfId="0" applyBorder="1" applyAlignment="1">
      <alignment horizontal="center" vertical="center" wrapText="1"/>
    </xf>
    <xf numFmtId="0" fontId="0" fillId="0" borderId="204" xfId="0" applyFill="1" applyBorder="1"/>
    <xf numFmtId="171" fontId="55" fillId="0" borderId="211" xfId="1541" applyNumberFormat="1" applyFont="1" applyFill="1" applyBorder="1" applyAlignment="1" applyProtection="1">
      <alignment horizontal="center" vertical="center"/>
    </xf>
    <xf numFmtId="0" fontId="0" fillId="0" borderId="231" xfId="0" applyFill="1" applyBorder="1"/>
    <xf numFmtId="0" fontId="0" fillId="0" borderId="297" xfId="0" applyFill="1" applyBorder="1"/>
    <xf numFmtId="0" fontId="0" fillId="0" borderId="215" xfId="0" applyFill="1" applyBorder="1"/>
    <xf numFmtId="0" fontId="0" fillId="0" borderId="214" xfId="0" applyFill="1" applyBorder="1"/>
    <xf numFmtId="172" fontId="55" fillId="0" borderId="163" xfId="1541" applyNumberFormat="1" applyFont="1" applyFill="1" applyBorder="1" applyAlignment="1" applyProtection="1">
      <alignment horizontal="center" vertical="center"/>
    </xf>
    <xf numFmtId="172" fontId="55" fillId="0" borderId="314" xfId="1541" applyNumberFormat="1" applyFont="1" applyFill="1" applyBorder="1" applyAlignment="1" applyProtection="1">
      <alignment horizontal="center" vertical="center"/>
    </xf>
    <xf numFmtId="172" fontId="55" fillId="0" borderId="298" xfId="1541" applyNumberFormat="1" applyFont="1" applyFill="1" applyBorder="1" applyAlignment="1" applyProtection="1">
      <alignment horizontal="center" vertical="center"/>
    </xf>
    <xf numFmtId="172" fontId="55" fillId="0" borderId="214" xfId="1541" applyNumberFormat="1" applyFont="1" applyFill="1" applyBorder="1" applyAlignment="1" applyProtection="1">
      <alignment horizontal="center" vertical="center"/>
    </xf>
    <xf numFmtId="172" fontId="55" fillId="0" borderId="315" xfId="1541" applyNumberFormat="1" applyFont="1" applyFill="1" applyBorder="1" applyAlignment="1" applyProtection="1">
      <alignment horizontal="center" vertical="center"/>
    </xf>
    <xf numFmtId="172" fontId="55" fillId="0" borderId="209" xfId="1541" applyNumberFormat="1" applyFont="1" applyFill="1" applyBorder="1" applyAlignment="1" applyProtection="1">
      <alignment horizontal="center" vertical="center"/>
    </xf>
    <xf numFmtId="172" fontId="55" fillId="0" borderId="312" xfId="1541" applyNumberFormat="1" applyFont="1" applyFill="1" applyBorder="1" applyAlignment="1" applyProtection="1">
      <alignment horizontal="center" vertical="center"/>
    </xf>
    <xf numFmtId="172" fontId="55" fillId="0" borderId="313" xfId="1541" applyNumberFormat="1" applyFont="1" applyFill="1" applyBorder="1" applyAlignment="1" applyProtection="1">
      <alignment horizontal="center" vertical="center"/>
    </xf>
    <xf numFmtId="172" fontId="55" fillId="0" borderId="213" xfId="1541" applyNumberFormat="1" applyFont="1" applyFill="1" applyBorder="1" applyAlignment="1" applyProtection="1">
      <alignment horizontal="center" vertical="center"/>
    </xf>
    <xf numFmtId="172" fontId="55" fillId="0" borderId="212" xfId="1541" applyNumberFormat="1" applyFont="1" applyFill="1" applyBorder="1" applyAlignment="1" applyProtection="1">
      <alignment horizontal="center" vertical="center"/>
    </xf>
    <xf numFmtId="172" fontId="8" fillId="0" borderId="310" xfId="1541" applyNumberFormat="1" applyFont="1" applyFill="1" applyBorder="1" applyAlignment="1">
      <alignment horizontal="center" vertical="center"/>
    </xf>
    <xf numFmtId="172" fontId="8" fillId="0" borderId="234" xfId="1541" applyNumberFormat="1" applyFont="1" applyFill="1" applyBorder="1" applyAlignment="1">
      <alignment horizontal="center" vertical="center"/>
    </xf>
    <xf numFmtId="172" fontId="8" fillId="0" borderId="213" xfId="1541" applyNumberFormat="1" applyFont="1" applyFill="1" applyBorder="1" applyAlignment="1">
      <alignment horizontal="center" vertical="center"/>
    </xf>
    <xf numFmtId="172" fontId="8" fillId="0" borderId="99" xfId="1541" applyNumberFormat="1" applyFont="1" applyFill="1" applyBorder="1" applyAlignment="1">
      <alignment horizontal="center" vertical="center"/>
    </xf>
    <xf numFmtId="172" fontId="8" fillId="0" borderId="311" xfId="1541" applyNumberFormat="1" applyFont="1" applyFill="1" applyBorder="1" applyAlignment="1">
      <alignment horizontal="center" vertical="center"/>
    </xf>
    <xf numFmtId="172" fontId="8" fillId="0" borderId="299" xfId="1541" applyNumberFormat="1" applyFont="1" applyFill="1" applyBorder="1" applyAlignment="1">
      <alignment horizontal="center" vertical="center"/>
    </xf>
    <xf numFmtId="171" fontId="55" fillId="0" borderId="349" xfId="1541" applyNumberFormat="1" applyFont="1" applyFill="1" applyBorder="1" applyAlignment="1" applyProtection="1">
      <alignment horizontal="center" vertical="center"/>
    </xf>
    <xf numFmtId="171" fontId="55" fillId="0" borderId="333" xfId="1541" applyNumberFormat="1" applyFont="1" applyFill="1" applyBorder="1" applyAlignment="1" applyProtection="1">
      <alignment horizontal="center" vertical="center"/>
    </xf>
    <xf numFmtId="0" fontId="20" fillId="3" borderId="336" xfId="1541" applyNumberFormat="1" applyFont="1" applyFill="1" applyBorder="1" applyAlignment="1">
      <alignment horizontal="center" vertical="center" wrapText="1"/>
    </xf>
    <xf numFmtId="0" fontId="20" fillId="3" borderId="338" xfId="1541" applyNumberFormat="1" applyFont="1" applyFill="1" applyBorder="1" applyAlignment="1">
      <alignment horizontal="center" vertical="center" wrapText="1"/>
    </xf>
    <xf numFmtId="0" fontId="20" fillId="3" borderId="337" xfId="1541" applyNumberFormat="1" applyFont="1" applyFill="1" applyBorder="1" applyAlignment="1">
      <alignment horizontal="center" vertical="center" wrapText="1"/>
    </xf>
    <xf numFmtId="164" fontId="16" fillId="5" borderId="35" xfId="3" applyNumberFormat="1" applyFont="1" applyFill="1" applyBorder="1" applyAlignment="1" applyProtection="1">
      <alignment horizontal="center" vertical="center"/>
    </xf>
    <xf numFmtId="164" fontId="16" fillId="5" borderId="0" xfId="3" applyNumberFormat="1" applyFont="1" applyFill="1" applyBorder="1" applyAlignment="1" applyProtection="1">
      <alignment horizontal="center" vertical="center"/>
    </xf>
    <xf numFmtId="171" fontId="55" fillId="0" borderId="0" xfId="393" applyNumberFormat="1" applyFont="1" applyFill="1" applyBorder="1" applyAlignment="1" applyProtection="1">
      <alignment horizontal="center" vertical="center"/>
    </xf>
    <xf numFmtId="0" fontId="8" fillId="0" borderId="110" xfId="1541" applyNumberFormat="1" applyFont="1" applyBorder="1" applyAlignment="1">
      <alignment horizontal="center" wrapText="1"/>
    </xf>
    <xf numFmtId="0" fontId="8" fillId="0" borderId="10" xfId="1541" applyNumberFormat="1" applyFont="1" applyBorder="1" applyAlignment="1">
      <alignment horizontal="center" wrapText="1"/>
    </xf>
    <xf numFmtId="0" fontId="0" fillId="0" borderId="213" xfId="0" applyFill="1" applyBorder="1"/>
    <xf numFmtId="172" fontId="8" fillId="0" borderId="228" xfId="1541" applyNumberFormat="1" applyFont="1" applyFill="1" applyBorder="1" applyAlignment="1">
      <alignment horizontal="center" vertical="center"/>
    </xf>
    <xf numFmtId="172" fontId="8" fillId="0" borderId="150" xfId="1541" applyNumberFormat="1" applyFont="1" applyFill="1" applyBorder="1" applyAlignment="1">
      <alignment horizontal="center" vertical="center"/>
    </xf>
    <xf numFmtId="172" fontId="8" fillId="0" borderId="298" xfId="1541" applyNumberFormat="1" applyFont="1" applyFill="1" applyBorder="1" applyAlignment="1">
      <alignment horizontal="center" vertical="center"/>
    </xf>
    <xf numFmtId="172" fontId="8" fillId="0" borderId="137" xfId="1541" applyNumberFormat="1" applyFont="1" applyFill="1" applyBorder="1" applyAlignment="1">
      <alignment horizontal="center" vertical="center"/>
    </xf>
    <xf numFmtId="0" fontId="36" fillId="0" borderId="104" xfId="393" applyFont="1" applyBorder="1" applyAlignment="1">
      <alignment horizontal="center" vertical="center"/>
    </xf>
    <xf numFmtId="0" fontId="36" fillId="0" borderId="105" xfId="393" applyFont="1" applyBorder="1" applyAlignment="1">
      <alignment horizontal="center" vertical="center"/>
    </xf>
    <xf numFmtId="9" fontId="15" fillId="7" borderId="183" xfId="393" applyNumberFormat="1" applyFont="1" applyFill="1" applyBorder="1" applyAlignment="1">
      <alignment horizontal="center" vertical="center"/>
    </xf>
    <xf numFmtId="9" fontId="15" fillId="7" borderId="184" xfId="393" applyNumberFormat="1" applyFont="1" applyFill="1" applyBorder="1" applyAlignment="1">
      <alignment horizontal="center" vertical="center"/>
    </xf>
    <xf numFmtId="9" fontId="15" fillId="7" borderId="185" xfId="393" applyNumberFormat="1" applyFont="1" applyFill="1" applyBorder="1" applyAlignment="1">
      <alignment horizontal="center" vertical="center"/>
    </xf>
    <xf numFmtId="0" fontId="36" fillId="0" borderId="107" xfId="393" applyFont="1" applyBorder="1" applyAlignment="1">
      <alignment horizontal="center" vertical="center"/>
    </xf>
    <xf numFmtId="0" fontId="36" fillId="0" borderId="57" xfId="393" applyFont="1" applyBorder="1" applyAlignment="1">
      <alignment horizontal="center" vertical="center"/>
    </xf>
    <xf numFmtId="9" fontId="15" fillId="7" borderId="73" xfId="393" applyNumberFormat="1" applyFont="1" applyFill="1" applyBorder="1" applyAlignment="1">
      <alignment horizontal="center" vertical="center"/>
    </xf>
    <xf numFmtId="9" fontId="15" fillId="7" borderId="134" xfId="393" applyNumberFormat="1" applyFont="1" applyFill="1" applyBorder="1" applyAlignment="1">
      <alignment horizontal="center" vertical="center"/>
    </xf>
    <xf numFmtId="9" fontId="15" fillId="7" borderId="186" xfId="393" applyNumberFormat="1" applyFont="1" applyFill="1" applyBorder="1" applyAlignment="1">
      <alignment horizontal="center" vertical="center"/>
    </xf>
    <xf numFmtId="0" fontId="49" fillId="12" borderId="0" xfId="393" applyFont="1" applyFill="1" applyBorder="1" applyAlignment="1">
      <alignment horizontal="center" vertical="center"/>
    </xf>
    <xf numFmtId="0" fontId="49" fillId="12" borderId="170" xfId="393" applyFont="1" applyFill="1" applyBorder="1" applyAlignment="1">
      <alignment horizontal="center" vertical="center"/>
    </xf>
    <xf numFmtId="0" fontId="15" fillId="4" borderId="109" xfId="393" applyFont="1" applyFill="1" applyBorder="1" applyAlignment="1">
      <alignment horizontal="center" vertical="center"/>
    </xf>
    <xf numFmtId="0" fontId="15" fillId="4" borderId="110" xfId="393" applyFont="1" applyFill="1" applyBorder="1" applyAlignment="1">
      <alignment horizontal="center" vertical="center"/>
    </xf>
    <xf numFmtId="0" fontId="15" fillId="4" borderId="190" xfId="393" applyFont="1" applyFill="1" applyBorder="1" applyAlignment="1">
      <alignment horizontal="center" vertical="center"/>
    </xf>
    <xf numFmtId="0" fontId="15" fillId="4" borderId="172" xfId="393" applyFont="1" applyFill="1" applyBorder="1" applyAlignment="1">
      <alignment horizontal="center" vertical="center"/>
    </xf>
    <xf numFmtId="0" fontId="15" fillId="4" borderId="175" xfId="393" applyFont="1" applyFill="1" applyBorder="1" applyAlignment="1">
      <alignment horizontal="center" vertical="center"/>
    </xf>
    <xf numFmtId="0" fontId="36" fillId="0" borderId="112" xfId="393" applyFont="1" applyBorder="1" applyAlignment="1">
      <alignment horizontal="center" vertical="center"/>
    </xf>
    <xf numFmtId="0" fontId="36" fillId="0" borderId="113" xfId="393" applyFont="1" applyBorder="1" applyAlignment="1">
      <alignment horizontal="center" vertical="center"/>
    </xf>
    <xf numFmtId="9" fontId="15" fillId="7" borderId="187" xfId="393" applyNumberFormat="1" applyFont="1" applyFill="1" applyBorder="1" applyAlignment="1">
      <alignment horizontal="center" vertical="center"/>
    </xf>
    <xf numFmtId="9" fontId="15" fillId="7" borderId="188" xfId="393" applyNumberFormat="1" applyFont="1" applyFill="1" applyBorder="1" applyAlignment="1">
      <alignment horizontal="center" vertical="center"/>
    </xf>
    <xf numFmtId="9" fontId="15" fillId="7" borderId="189" xfId="393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8" fillId="0" borderId="329" xfId="1541" applyNumberFormat="1" applyFont="1" applyBorder="1" applyAlignment="1">
      <alignment horizontal="center" wrapText="1"/>
    </xf>
    <xf numFmtId="0" fontId="8" fillId="0" borderId="169" xfId="1541" applyNumberFormat="1" applyFont="1" applyBorder="1" applyAlignment="1">
      <alignment horizontal="center" wrapText="1"/>
    </xf>
    <xf numFmtId="0" fontId="8" fillId="0" borderId="330" xfId="1541" applyNumberFormat="1" applyFont="1" applyBorder="1" applyAlignment="1">
      <alignment horizontal="center" wrapText="1"/>
    </xf>
    <xf numFmtId="0" fontId="8" fillId="0" borderId="331" xfId="1541" applyNumberFormat="1" applyFont="1" applyBorder="1" applyAlignment="1">
      <alignment horizontal="center" wrapText="1"/>
    </xf>
    <xf numFmtId="0" fontId="8" fillId="0" borderId="143" xfId="1541" applyNumberFormat="1" applyFont="1" applyBorder="1" applyAlignment="1">
      <alignment horizontal="center" wrapText="1"/>
    </xf>
    <xf numFmtId="0" fontId="8" fillId="0" borderId="332" xfId="1541" applyNumberFormat="1" applyFont="1" applyBorder="1" applyAlignment="1">
      <alignment horizontal="center" wrapText="1"/>
    </xf>
    <xf numFmtId="0" fontId="20" fillId="3" borderId="258" xfId="1541" applyNumberFormat="1" applyFont="1" applyFill="1" applyBorder="1" applyAlignment="1">
      <alignment horizontal="center" vertical="center" wrapText="1"/>
    </xf>
    <xf numFmtId="0" fontId="20" fillId="3" borderId="102" xfId="1541" applyNumberFormat="1" applyFont="1" applyFill="1" applyBorder="1" applyAlignment="1">
      <alignment horizontal="center" vertical="center" wrapText="1"/>
    </xf>
    <xf numFmtId="0" fontId="20" fillId="3" borderId="87" xfId="1541" applyNumberFormat="1" applyFont="1" applyFill="1" applyBorder="1" applyAlignment="1">
      <alignment horizontal="center" vertical="center" wrapText="1"/>
    </xf>
    <xf numFmtId="0" fontId="20" fillId="3" borderId="0" xfId="1541" applyNumberFormat="1" applyFont="1" applyFill="1" applyBorder="1" applyAlignment="1">
      <alignment horizontal="center" vertical="center" wrapText="1"/>
    </xf>
    <xf numFmtId="0" fontId="20" fillId="3" borderId="99" xfId="1541" applyNumberFormat="1" applyFont="1" applyFill="1" applyBorder="1" applyAlignment="1">
      <alignment horizontal="center" vertical="center" wrapText="1"/>
    </xf>
    <xf numFmtId="0" fontId="20" fillId="3" borderId="37" xfId="1541" applyNumberFormat="1" applyFont="1" applyFill="1" applyBorder="1" applyAlignment="1">
      <alignment horizontal="center" vertical="center" wrapText="1"/>
    </xf>
    <xf numFmtId="0" fontId="20" fillId="3" borderId="35" xfId="1541" applyNumberFormat="1" applyFont="1" applyFill="1" applyBorder="1" applyAlignment="1">
      <alignment horizontal="center" vertical="center" wrapText="1"/>
    </xf>
    <xf numFmtId="0" fontId="20" fillId="3" borderId="228" xfId="1541" applyNumberFormat="1" applyFont="1" applyFill="1" applyBorder="1" applyAlignment="1">
      <alignment horizontal="center" vertical="center" wrapText="1"/>
    </xf>
    <xf numFmtId="0" fontId="0" fillId="0" borderId="150" xfId="0" applyBorder="1" applyAlignment="1">
      <alignment horizontal="center" vertical="center" wrapText="1"/>
    </xf>
    <xf numFmtId="0" fontId="8" fillId="0" borderId="109" xfId="1541" applyNumberFormat="1" applyFont="1" applyFill="1" applyBorder="1" applyAlignment="1">
      <alignment horizontal="center" vertical="center" wrapText="1"/>
    </xf>
    <xf numFmtId="0" fontId="8" fillId="0" borderId="257" xfId="1541" applyNumberFormat="1" applyFont="1" applyFill="1" applyBorder="1" applyAlignment="1">
      <alignment horizontal="center" vertical="center" wrapText="1"/>
    </xf>
    <xf numFmtId="0" fontId="8" fillId="0" borderId="110" xfId="1541" applyNumberFormat="1" applyFont="1" applyFill="1" applyBorder="1" applyAlignment="1">
      <alignment horizontal="center" wrapText="1"/>
    </xf>
    <xf numFmtId="0" fontId="8" fillId="0" borderId="10" xfId="1541" applyNumberFormat="1" applyFont="1" applyFill="1" applyBorder="1" applyAlignment="1">
      <alignment horizontal="center" wrapText="1"/>
    </xf>
    <xf numFmtId="0" fontId="8" fillId="0" borderId="252" xfId="1541" applyNumberFormat="1" applyFont="1" applyFill="1" applyBorder="1" applyAlignment="1">
      <alignment horizontal="center" wrapText="1"/>
    </xf>
    <xf numFmtId="171" fontId="8" fillId="0" borderId="169" xfId="1541" applyNumberFormat="1" applyFont="1" applyBorder="1" applyAlignment="1">
      <alignment horizontal="center" wrapText="1"/>
    </xf>
    <xf numFmtId="171" fontId="8" fillId="0" borderId="0" xfId="1541" applyNumberFormat="1" applyFont="1" applyBorder="1" applyAlignment="1">
      <alignment horizontal="center" wrapText="1"/>
    </xf>
    <xf numFmtId="0" fontId="0" fillId="0" borderId="242" xfId="0" applyFill="1" applyBorder="1"/>
    <xf numFmtId="0" fontId="0" fillId="0" borderId="229" xfId="0" applyFill="1" applyBorder="1"/>
    <xf numFmtId="0" fontId="0" fillId="0" borderId="227" xfId="0" applyFill="1" applyBorder="1"/>
    <xf numFmtId="0" fontId="0" fillId="0" borderId="226" xfId="0" applyFill="1" applyBorder="1"/>
    <xf numFmtId="0" fontId="0" fillId="0" borderId="342" xfId="0" applyFill="1" applyBorder="1" applyAlignment="1">
      <alignment horizontal="center"/>
    </xf>
    <xf numFmtId="0" fontId="0" fillId="0" borderId="171" xfId="0" applyFill="1" applyBorder="1" applyAlignment="1">
      <alignment horizontal="center"/>
    </xf>
    <xf numFmtId="0" fontId="0" fillId="0" borderId="322" xfId="0" applyFill="1" applyBorder="1" applyAlignment="1">
      <alignment horizontal="center"/>
    </xf>
    <xf numFmtId="171" fontId="55" fillId="0" borderId="248" xfId="1541" applyNumberFormat="1" applyFont="1" applyFill="1" applyBorder="1" applyAlignment="1" applyProtection="1">
      <alignment horizontal="center" vertical="center"/>
    </xf>
    <xf numFmtId="171" fontId="55" fillId="0" borderId="0" xfId="1541" applyNumberFormat="1" applyFont="1" applyFill="1" applyBorder="1" applyAlignment="1" applyProtection="1">
      <alignment horizontal="center" vertical="center"/>
    </xf>
    <xf numFmtId="0" fontId="11" fillId="0" borderId="13" xfId="2" applyNumberFormat="1" applyFont="1" applyFill="1" applyBorder="1" applyAlignment="1" applyProtection="1">
      <alignment horizontal="left"/>
    </xf>
    <xf numFmtId="171" fontId="55" fillId="0" borderId="253" xfId="1541" applyNumberFormat="1" applyFont="1" applyFill="1" applyBorder="1" applyAlignment="1" applyProtection="1">
      <alignment horizontal="center" vertical="center"/>
    </xf>
    <xf numFmtId="171" fontId="55" fillId="0" borderId="240" xfId="1541" applyNumberFormat="1" applyFont="1" applyFill="1" applyBorder="1" applyAlignment="1" applyProtection="1">
      <alignment horizontal="center" vertical="center"/>
    </xf>
    <xf numFmtId="0" fontId="20" fillId="3" borderId="139" xfId="1541" applyNumberFormat="1" applyFont="1" applyFill="1" applyBorder="1" applyAlignment="1">
      <alignment horizontal="center" vertical="center" wrapText="1"/>
    </xf>
    <xf numFmtId="0" fontId="20" fillId="3" borderId="171" xfId="1541" applyNumberFormat="1" applyFont="1" applyFill="1" applyBorder="1" applyAlignment="1">
      <alignment horizontal="center" vertical="center" wrapText="1"/>
    </xf>
    <xf numFmtId="0" fontId="20" fillId="3" borderId="170" xfId="1541" applyNumberFormat="1" applyFont="1" applyFill="1" applyBorder="1" applyAlignment="1">
      <alignment horizontal="center" vertical="center" wrapText="1"/>
    </xf>
    <xf numFmtId="0" fontId="0" fillId="0" borderId="255" xfId="0" applyFill="1" applyBorder="1"/>
    <xf numFmtId="0" fontId="0" fillId="0" borderId="256" xfId="0" applyFill="1" applyBorder="1"/>
    <xf numFmtId="0" fontId="0" fillId="0" borderId="253" xfId="0" applyFill="1" applyBorder="1"/>
    <xf numFmtId="0" fontId="0" fillId="0" borderId="240" xfId="0" applyFill="1" applyBorder="1"/>
    <xf numFmtId="0" fontId="0" fillId="0" borderId="259" xfId="0" applyFill="1" applyBorder="1"/>
    <xf numFmtId="0" fontId="0" fillId="0" borderId="254" xfId="0" applyFill="1" applyBorder="1"/>
    <xf numFmtId="0" fontId="0" fillId="0" borderId="170" xfId="0" applyFill="1" applyBorder="1"/>
    <xf numFmtId="0" fontId="20" fillId="3" borderId="148" xfId="1541" applyNumberFormat="1" applyFont="1" applyFill="1" applyBorder="1" applyAlignment="1">
      <alignment horizontal="center" vertical="center" wrapText="1"/>
    </xf>
    <xf numFmtId="0" fontId="8" fillId="0" borderId="176" xfId="1541" applyNumberFormat="1" applyFont="1" applyFill="1" applyBorder="1" applyAlignment="1">
      <alignment horizontal="center" vertical="center" wrapText="1" shrinkToFit="1"/>
    </xf>
    <xf numFmtId="0" fontId="8" fillId="0" borderId="174" xfId="1541" applyNumberFormat="1" applyFont="1" applyFill="1" applyBorder="1" applyAlignment="1">
      <alignment horizontal="center" vertical="center" wrapText="1" shrinkToFit="1"/>
    </xf>
    <xf numFmtId="0" fontId="8" fillId="0" borderId="82" xfId="1541" applyNumberFormat="1" applyFont="1" applyBorder="1" applyAlignment="1">
      <alignment horizontal="left"/>
    </xf>
    <xf numFmtId="0" fontId="8" fillId="0" borderId="81" xfId="1541" applyNumberFormat="1" applyFont="1" applyBorder="1" applyAlignment="1">
      <alignment horizontal="left"/>
    </xf>
    <xf numFmtId="0" fontId="8" fillId="0" borderId="8" xfId="1541" applyNumberFormat="1" applyFont="1" applyBorder="1" applyAlignment="1">
      <alignment horizontal="left"/>
    </xf>
    <xf numFmtId="0" fontId="20" fillId="13" borderId="101" xfId="1541" applyNumberFormat="1" applyFont="1" applyFill="1" applyBorder="1" applyAlignment="1">
      <alignment horizontal="center" vertical="center" wrapText="1"/>
    </xf>
    <xf numFmtId="0" fontId="24" fillId="13" borderId="102" xfId="0" applyFont="1" applyFill="1" applyBorder="1" applyAlignment="1">
      <alignment vertical="center"/>
    </xf>
    <xf numFmtId="0" fontId="24" fillId="13" borderId="143" xfId="0" applyFont="1" applyFill="1" applyBorder="1" applyAlignment="1">
      <alignment vertical="center"/>
    </xf>
    <xf numFmtId="0" fontId="24" fillId="13" borderId="239" xfId="0" applyFont="1" applyFill="1" applyBorder="1" applyAlignment="1">
      <alignment vertical="center"/>
    </xf>
    <xf numFmtId="171" fontId="8" fillId="4" borderId="0" xfId="1541" applyNumberFormat="1" applyFont="1" applyFill="1" applyBorder="1" applyAlignment="1">
      <alignment horizontal="right" vertical="center" wrapText="1"/>
    </xf>
    <xf numFmtId="171" fontId="8" fillId="4" borderId="320" xfId="1541" applyNumberFormat="1" applyFont="1" applyFill="1" applyBorder="1" applyAlignment="1">
      <alignment horizontal="right" vertical="center"/>
    </xf>
    <xf numFmtId="171" fontId="8" fillId="4" borderId="7" xfId="1541" applyNumberFormat="1" applyFont="1" applyFill="1" applyBorder="1" applyAlignment="1">
      <alignment horizontal="right" vertical="center"/>
    </xf>
    <xf numFmtId="0" fontId="20" fillId="3" borderId="101" xfId="1541" applyNumberFormat="1" applyFont="1" applyFill="1" applyBorder="1" applyAlignment="1">
      <alignment horizontal="center" vertical="center" wrapText="1"/>
    </xf>
    <xf numFmtId="0" fontId="20" fillId="3" borderId="143" xfId="1541" applyNumberFormat="1" applyFont="1" applyFill="1" applyBorder="1" applyAlignment="1">
      <alignment horizontal="center" vertical="center" wrapText="1"/>
    </xf>
    <xf numFmtId="0" fontId="20" fillId="3" borderId="239" xfId="1541" applyNumberFormat="1" applyFont="1" applyFill="1" applyBorder="1" applyAlignment="1">
      <alignment horizontal="center" vertical="center" wrapText="1"/>
    </xf>
    <xf numFmtId="0" fontId="20" fillId="3" borderId="82" xfId="1541" applyNumberFormat="1" applyFont="1" applyFill="1" applyBorder="1" applyAlignment="1">
      <alignment horizontal="left" vertical="center" wrapText="1"/>
    </xf>
    <xf numFmtId="0" fontId="20" fillId="3" borderId="8" xfId="1541" applyNumberFormat="1" applyFont="1" applyFill="1" applyBorder="1" applyAlignment="1">
      <alignment horizontal="left" vertical="center" wrapText="1"/>
    </xf>
    <xf numFmtId="0" fontId="0" fillId="0" borderId="202" xfId="0" applyFill="1" applyBorder="1"/>
    <xf numFmtId="0" fontId="0" fillId="0" borderId="207" xfId="0" applyFill="1" applyBorder="1"/>
    <xf numFmtId="171" fontId="55" fillId="0" borderId="215" xfId="1541" applyNumberFormat="1" applyFont="1" applyFill="1" applyBorder="1" applyAlignment="1" applyProtection="1">
      <alignment horizontal="center" vertical="center"/>
    </xf>
    <xf numFmtId="0" fontId="20" fillId="3" borderId="318" xfId="1541" applyNumberFormat="1" applyFont="1" applyFill="1" applyBorder="1" applyAlignment="1">
      <alignment horizontal="center"/>
    </xf>
    <xf numFmtId="0" fontId="20" fillId="3" borderId="319" xfId="1541" applyNumberFormat="1" applyFont="1" applyFill="1" applyBorder="1" applyAlignment="1">
      <alignment horizontal="center"/>
    </xf>
    <xf numFmtId="0" fontId="20" fillId="3" borderId="316" xfId="1541" applyNumberFormat="1" applyFont="1" applyFill="1" applyBorder="1" applyAlignment="1">
      <alignment horizontal="center" vertical="center" wrapText="1"/>
    </xf>
    <xf numFmtId="0" fontId="20" fillId="3" borderId="317" xfId="1541" applyNumberFormat="1" applyFont="1" applyFill="1" applyBorder="1" applyAlignment="1">
      <alignment horizontal="center" vertical="center" wrapText="1"/>
    </xf>
    <xf numFmtId="171" fontId="8" fillId="0" borderId="103" xfId="1541" applyNumberFormat="1" applyFont="1" applyFill="1" applyBorder="1" applyAlignment="1">
      <alignment horizontal="center" vertical="center"/>
    </xf>
    <xf numFmtId="171" fontId="8" fillId="0" borderId="88" xfId="1541" applyNumberFormat="1" applyFont="1" applyFill="1" applyBorder="1" applyAlignment="1">
      <alignment horizontal="center" vertical="center"/>
    </xf>
    <xf numFmtId="171" fontId="8" fillId="0" borderId="86" xfId="1541" applyNumberFormat="1" applyFont="1" applyFill="1" applyBorder="1" applyAlignment="1">
      <alignment horizontal="center" vertical="center"/>
    </xf>
    <xf numFmtId="174" fontId="55" fillId="0" borderId="229" xfId="393" applyNumberFormat="1" applyFont="1" applyFill="1" applyBorder="1" applyAlignment="1" applyProtection="1">
      <alignment horizontal="center" vertical="center"/>
    </xf>
    <xf numFmtId="174" fontId="55" fillId="0" borderId="297" xfId="393" applyNumberFormat="1" applyFont="1" applyFill="1" applyBorder="1" applyAlignment="1" applyProtection="1">
      <alignment horizontal="center" vertical="center"/>
    </xf>
    <xf numFmtId="174" fontId="55" fillId="0" borderId="248" xfId="393" applyNumberFormat="1" applyFont="1" applyFill="1" applyBorder="1" applyAlignment="1" applyProtection="1">
      <alignment horizontal="center" vertical="center"/>
    </xf>
    <xf numFmtId="171" fontId="8" fillId="0" borderId="65" xfId="1541" applyNumberFormat="1" applyFont="1" applyBorder="1" applyAlignment="1">
      <alignment horizontal="right" vertical="center"/>
    </xf>
    <xf numFmtId="0" fontId="20" fillId="3" borderId="249" xfId="1541" applyNumberFormat="1" applyFont="1" applyFill="1" applyBorder="1" applyAlignment="1">
      <alignment horizontal="center" vertical="center" wrapText="1"/>
    </xf>
    <xf numFmtId="0" fontId="20" fillId="3" borderId="250" xfId="1541" applyNumberFormat="1" applyFont="1" applyFill="1" applyBorder="1" applyAlignment="1">
      <alignment horizontal="center" vertical="center" wrapText="1"/>
    </xf>
    <xf numFmtId="0" fontId="20" fillId="3" borderId="296" xfId="1541" applyNumberFormat="1" applyFont="1" applyFill="1" applyBorder="1" applyAlignment="1">
      <alignment horizontal="center" vertical="center" wrapText="1"/>
    </xf>
    <xf numFmtId="0" fontId="20" fillId="3" borderId="251" xfId="1541" applyNumberFormat="1" applyFont="1" applyFill="1" applyBorder="1" applyAlignment="1">
      <alignment horizontal="center" vertical="center" wrapText="1"/>
    </xf>
    <xf numFmtId="0" fontId="0" fillId="0" borderId="201" xfId="0" applyFill="1" applyBorder="1"/>
    <xf numFmtId="0" fontId="0" fillId="0" borderId="203" xfId="0" applyFill="1" applyBorder="1"/>
    <xf numFmtId="171" fontId="8" fillId="0" borderId="120" xfId="1541" applyNumberFormat="1" applyFont="1" applyBorder="1" applyAlignment="1">
      <alignment horizontal="right" vertical="center"/>
    </xf>
    <xf numFmtId="171" fontId="8" fillId="0" borderId="246" xfId="1541" applyNumberFormat="1" applyFont="1" applyBorder="1" applyAlignment="1">
      <alignment horizontal="center" vertical="center"/>
    </xf>
    <xf numFmtId="171" fontId="8" fillId="0" borderId="247" xfId="1541" applyNumberFormat="1" applyFont="1" applyBorder="1" applyAlignment="1">
      <alignment horizontal="center" vertical="center"/>
    </xf>
    <xf numFmtId="171" fontId="8" fillId="0" borderId="40" xfId="1541" applyNumberFormat="1" applyFont="1" applyBorder="1" applyAlignment="1">
      <alignment horizontal="center" vertical="center"/>
    </xf>
    <xf numFmtId="171" fontId="8" fillId="0" borderId="99" xfId="1541" applyNumberFormat="1" applyFont="1" applyBorder="1" applyAlignment="1">
      <alignment horizontal="center" vertical="center"/>
    </xf>
    <xf numFmtId="0" fontId="20" fillId="3" borderId="9" xfId="1541" applyNumberFormat="1" applyFont="1" applyFill="1" applyBorder="1" applyAlignment="1">
      <alignment horizontal="left" vertical="center" wrapText="1"/>
    </xf>
    <xf numFmtId="164" fontId="17" fillId="5" borderId="291" xfId="3" applyNumberFormat="1" applyFont="1" applyFill="1" applyBorder="1" applyAlignment="1" applyProtection="1">
      <alignment horizontal="center" vertical="center"/>
    </xf>
    <xf numFmtId="164" fontId="17" fillId="5" borderId="292" xfId="3" applyNumberFormat="1" applyFont="1" applyFill="1" applyBorder="1" applyAlignment="1" applyProtection="1">
      <alignment horizontal="center" vertical="center"/>
    </xf>
    <xf numFmtId="164" fontId="17" fillId="5" borderId="293" xfId="3" applyNumberFormat="1" applyFont="1" applyFill="1" applyBorder="1" applyAlignment="1" applyProtection="1">
      <alignment horizontal="center" vertical="center"/>
    </xf>
    <xf numFmtId="164" fontId="17" fillId="5" borderId="9" xfId="3" applyNumberFormat="1" applyFont="1" applyFill="1" applyBorder="1" applyAlignment="1" applyProtection="1">
      <alignment horizontal="center" vertical="center"/>
    </xf>
    <xf numFmtId="0" fontId="8" fillId="0" borderId="11" xfId="1541" applyNumberFormat="1" applyFont="1" applyFill="1" applyBorder="1" applyAlignment="1">
      <alignment horizontal="center" vertical="center" wrapText="1"/>
    </xf>
    <xf numFmtId="0" fontId="8" fillId="0" borderId="10" xfId="1541" applyNumberFormat="1" applyFont="1" applyFill="1" applyBorder="1" applyAlignment="1">
      <alignment horizontal="center" vertical="center" wrapText="1"/>
    </xf>
    <xf numFmtId="0" fontId="8" fillId="0" borderId="11" xfId="1541" applyNumberFormat="1" applyFont="1" applyBorder="1" applyAlignment="1">
      <alignment horizontal="center" wrapText="1"/>
    </xf>
    <xf numFmtId="0" fontId="8" fillId="0" borderId="11" xfId="1541" applyNumberFormat="1" applyFont="1" applyFill="1" applyBorder="1" applyAlignment="1">
      <alignment horizontal="center" wrapText="1"/>
    </xf>
    <xf numFmtId="0" fontId="8" fillId="0" borderId="82" xfId="1541" applyNumberFormat="1" applyFont="1" applyFill="1" applyBorder="1" applyAlignment="1">
      <alignment horizontal="center" wrapText="1"/>
    </xf>
    <xf numFmtId="0" fontId="8" fillId="0" borderId="12" xfId="1541" applyNumberFormat="1" applyFont="1" applyFill="1" applyBorder="1" applyAlignment="1">
      <alignment horizontal="center" wrapText="1"/>
    </xf>
    <xf numFmtId="0" fontId="13" fillId="0" borderId="9" xfId="1541" applyNumberFormat="1" applyFont="1" applyFill="1" applyBorder="1" applyAlignment="1">
      <alignment horizontal="center" wrapText="1"/>
    </xf>
    <xf numFmtId="0" fontId="8" fillId="0" borderId="290" xfId="1541" applyNumberFormat="1" applyFont="1" applyFill="1" applyBorder="1" applyAlignment="1">
      <alignment horizontal="center" wrapText="1"/>
    </xf>
    <xf numFmtId="0" fontId="8" fillId="0" borderId="245" xfId="1541" applyNumberFormat="1" applyFont="1" applyFill="1" applyBorder="1" applyAlignment="1">
      <alignment horizontal="center" wrapText="1"/>
    </xf>
    <xf numFmtId="0" fontId="8" fillId="0" borderId="8" xfId="1541" applyNumberFormat="1" applyFont="1" applyFill="1" applyBorder="1" applyAlignment="1">
      <alignment horizontal="center" wrapText="1"/>
    </xf>
    <xf numFmtId="0" fontId="8" fillId="0" borderId="14" xfId="1541" applyNumberFormat="1" applyFont="1" applyFill="1" applyBorder="1" applyAlignment="1">
      <alignment horizontal="center" wrapText="1"/>
    </xf>
    <xf numFmtId="0" fontId="8" fillId="0" borderId="228" xfId="1541" applyNumberFormat="1" applyFont="1" applyFill="1" applyBorder="1" applyAlignment="1">
      <alignment horizontal="center" wrapText="1"/>
    </xf>
    <xf numFmtId="0" fontId="8" fillId="0" borderId="150" xfId="1541" applyNumberFormat="1" applyFont="1" applyFill="1" applyBorder="1" applyAlignment="1">
      <alignment horizontal="center" wrapText="1"/>
    </xf>
    <xf numFmtId="0" fontId="8" fillId="0" borderId="137" xfId="1541" applyNumberFormat="1" applyFont="1" applyFill="1" applyBorder="1" applyAlignment="1">
      <alignment horizontal="center" wrapText="1"/>
    </xf>
    <xf numFmtId="0" fontId="8" fillId="0" borderId="299" xfId="1541" applyNumberFormat="1" applyFont="1" applyFill="1" applyBorder="1" applyAlignment="1">
      <alignment horizontal="center" wrapText="1"/>
    </xf>
    <xf numFmtId="4" fontId="8" fillId="0" borderId="0" xfId="1541" applyNumberFormat="1" applyFont="1" applyBorder="1" applyAlignment="1">
      <alignment horizontal="right"/>
    </xf>
    <xf numFmtId="0" fontId="15" fillId="0" borderId="0" xfId="1541" applyNumberFormat="1" applyFont="1" applyFill="1" applyBorder="1" applyAlignment="1">
      <alignment horizontal="left" vertical="center" wrapText="1"/>
    </xf>
    <xf numFmtId="0" fontId="10" fillId="0" borderId="57" xfId="1541" applyNumberFormat="1" applyFont="1" applyBorder="1" applyAlignment="1">
      <alignment horizontal="left"/>
    </xf>
    <xf numFmtId="0" fontId="8" fillId="0" borderId="0" xfId="1541" applyNumberFormat="1" applyFont="1" applyBorder="1" applyAlignment="1">
      <alignment horizontal="center" vertical="center" wrapText="1"/>
    </xf>
    <xf numFmtId="0" fontId="8" fillId="0" borderId="0" xfId="1541" applyNumberFormat="1" applyFont="1" applyBorder="1" applyAlignment="1">
      <alignment horizontal="right"/>
    </xf>
    <xf numFmtId="0" fontId="11" fillId="0" borderId="0" xfId="2" applyNumberFormat="1" applyFont="1" applyFill="1" applyBorder="1" applyAlignment="1" applyProtection="1">
      <alignment horizontal="left"/>
    </xf>
    <xf numFmtId="0" fontId="9" fillId="0" borderId="125" xfId="1541" applyNumberFormat="1" applyFont="1" applyBorder="1" applyAlignment="1">
      <alignment horizontal="left"/>
    </xf>
    <xf numFmtId="0" fontId="20" fillId="3" borderId="122" xfId="1541" applyNumberFormat="1" applyFont="1" applyFill="1" applyBorder="1" applyAlignment="1">
      <alignment horizontal="center" vertical="center" wrapText="1"/>
    </xf>
    <xf numFmtId="0" fontId="20" fillId="3" borderId="123" xfId="1541" applyNumberFormat="1" applyFont="1" applyFill="1" applyBorder="1" applyAlignment="1">
      <alignment horizontal="center" vertical="center" wrapText="1"/>
    </xf>
    <xf numFmtId="0" fontId="20" fillId="3" borderId="343" xfId="1541" applyNumberFormat="1" applyFont="1" applyFill="1" applyBorder="1" applyAlignment="1">
      <alignment horizontal="center" vertical="center" wrapText="1"/>
    </xf>
    <xf numFmtId="0" fontId="20" fillId="3" borderId="124" xfId="1541" applyNumberFormat="1" applyFont="1" applyFill="1" applyBorder="1" applyAlignment="1">
      <alignment horizontal="center" vertical="center" wrapText="1"/>
    </xf>
    <xf numFmtId="0" fontId="20" fillId="3" borderId="9" xfId="1541" applyNumberFormat="1" applyFont="1" applyFill="1" applyBorder="1" applyAlignment="1">
      <alignment horizontal="center" vertical="center" wrapText="1"/>
    </xf>
    <xf numFmtId="171" fontId="8" fillId="0" borderId="60" xfId="1541" applyNumberFormat="1" applyFont="1" applyBorder="1" applyAlignment="1">
      <alignment horizontal="right" vertical="center"/>
    </xf>
    <xf numFmtId="171" fontId="8" fillId="0" borderId="0" xfId="1541" applyNumberFormat="1" applyFont="1" applyBorder="1" applyAlignment="1">
      <alignment horizontal="right" vertical="center"/>
    </xf>
    <xf numFmtId="0" fontId="7" fillId="0" borderId="113" xfId="1541" applyNumberFormat="1" applyFont="1" applyBorder="1" applyAlignment="1">
      <alignment horizontal="center" vertical="center"/>
    </xf>
    <xf numFmtId="0" fontId="9" fillId="2" borderId="9" xfId="1541" applyNumberFormat="1" applyFont="1" applyFill="1" applyBorder="1" applyAlignment="1">
      <alignment horizontal="center" vertical="center" wrapText="1"/>
    </xf>
    <xf numFmtId="0" fontId="8" fillId="0" borderId="0" xfId="1541" applyNumberFormat="1" applyFont="1" applyFill="1" applyBorder="1" applyAlignment="1">
      <alignment horizontal="right"/>
    </xf>
    <xf numFmtId="171" fontId="8" fillId="0" borderId="121" xfId="1541" applyNumberFormat="1" applyFont="1" applyBorder="1" applyAlignment="1">
      <alignment horizontal="right" vertical="center"/>
    </xf>
    <xf numFmtId="171" fontId="8" fillId="0" borderId="38" xfId="1541" applyNumberFormat="1" applyFont="1" applyBorder="1" applyAlignment="1">
      <alignment horizontal="center" vertical="center"/>
    </xf>
    <xf numFmtId="171" fontId="8" fillId="0" borderId="8" xfId="1541" applyNumberFormat="1" applyFont="1" applyBorder="1" applyAlignment="1">
      <alignment horizontal="center" vertical="center"/>
    </xf>
    <xf numFmtId="170" fontId="54" fillId="0" borderId="139" xfId="1541" applyNumberFormat="1" applyFont="1" applyFill="1" applyBorder="1" applyAlignment="1" applyProtection="1">
      <alignment horizontal="center" vertical="center"/>
    </xf>
    <xf numFmtId="170" fontId="54" fillId="0" borderId="265" xfId="1541" applyNumberFormat="1" applyFont="1" applyFill="1" applyBorder="1" applyAlignment="1" applyProtection="1">
      <alignment horizontal="center" vertical="center"/>
    </xf>
    <xf numFmtId="0" fontId="13" fillId="4" borderId="190" xfId="393" applyFont="1" applyFill="1" applyBorder="1" applyAlignment="1">
      <alignment horizontal="center" vertical="center"/>
    </xf>
    <xf numFmtId="0" fontId="13" fillId="4" borderId="172" xfId="393" applyFont="1" applyFill="1" applyBorder="1" applyAlignment="1">
      <alignment horizontal="center" vertical="center"/>
    </xf>
    <xf numFmtId="0" fontId="13" fillId="4" borderId="175" xfId="393" applyFont="1" applyFill="1" applyBorder="1" applyAlignment="1">
      <alignment horizontal="center" vertical="center"/>
    </xf>
    <xf numFmtId="0" fontId="46" fillId="12" borderId="170" xfId="393" applyFont="1" applyFill="1" applyBorder="1" applyAlignment="1">
      <alignment horizontal="center" vertical="center"/>
    </xf>
    <xf numFmtId="0" fontId="12" fillId="0" borderId="0" xfId="2" applyNumberFormat="1" applyFont="1" applyFill="1" applyBorder="1" applyAlignment="1" applyProtection="1">
      <alignment horizontal="left"/>
    </xf>
    <xf numFmtId="0" fontId="18" fillId="0" borderId="0" xfId="1541" applyNumberFormat="1" applyFont="1" applyBorder="1" applyAlignment="1">
      <alignment horizontal="left"/>
    </xf>
    <xf numFmtId="170" fontId="54" fillId="0" borderId="86" xfId="1541" applyNumberFormat="1" applyFont="1" applyFill="1" applyBorder="1" applyAlignment="1" applyProtection="1">
      <alignment horizontal="center" vertical="center"/>
    </xf>
    <xf numFmtId="170" fontId="54" fillId="0" borderId="154" xfId="1541" applyNumberFormat="1" applyFont="1" applyFill="1" applyBorder="1" applyAlignment="1" applyProtection="1">
      <alignment horizontal="center" vertical="center"/>
    </xf>
    <xf numFmtId="0" fontId="0" fillId="0" borderId="0" xfId="1541" applyNumberFormat="1" applyFont="1" applyBorder="1" applyAlignment="1">
      <alignment horizontal="center" vertical="center"/>
    </xf>
    <xf numFmtId="9" fontId="13" fillId="7" borderId="183" xfId="393" applyNumberFormat="1" applyFont="1" applyFill="1" applyBorder="1" applyAlignment="1">
      <alignment horizontal="center" vertical="center"/>
    </xf>
    <xf numFmtId="9" fontId="13" fillId="7" borderId="184" xfId="393" applyNumberFormat="1" applyFont="1" applyFill="1" applyBorder="1" applyAlignment="1">
      <alignment horizontal="center" vertical="center"/>
    </xf>
    <xf numFmtId="9" fontId="13" fillId="7" borderId="185" xfId="393" applyNumberFormat="1" applyFont="1" applyFill="1" applyBorder="1" applyAlignment="1">
      <alignment horizontal="center" vertical="center"/>
    </xf>
    <xf numFmtId="9" fontId="13" fillId="7" borderId="73" xfId="393" applyNumberFormat="1" applyFont="1" applyFill="1" applyBorder="1" applyAlignment="1">
      <alignment horizontal="center" vertical="center"/>
    </xf>
    <xf numFmtId="9" fontId="13" fillId="7" borderId="134" xfId="393" applyNumberFormat="1" applyFont="1" applyFill="1" applyBorder="1" applyAlignment="1">
      <alignment horizontal="center" vertical="center"/>
    </xf>
    <xf numFmtId="9" fontId="13" fillId="7" borderId="186" xfId="393" applyNumberFormat="1" applyFont="1" applyFill="1" applyBorder="1" applyAlignment="1">
      <alignment horizontal="center" vertical="center"/>
    </xf>
    <xf numFmtId="9" fontId="13" fillId="7" borderId="187" xfId="393" applyNumberFormat="1" applyFont="1" applyFill="1" applyBorder="1" applyAlignment="1">
      <alignment horizontal="center" vertical="center"/>
    </xf>
    <xf numFmtId="9" fontId="13" fillId="7" borderId="188" xfId="393" applyNumberFormat="1" applyFont="1" applyFill="1" applyBorder="1" applyAlignment="1">
      <alignment horizontal="center" vertical="center"/>
    </xf>
    <xf numFmtId="9" fontId="13" fillId="7" borderId="189" xfId="393" applyNumberFormat="1" applyFont="1" applyFill="1" applyBorder="1" applyAlignment="1">
      <alignment horizontal="center" vertical="center"/>
    </xf>
    <xf numFmtId="0" fontId="8" fillId="0" borderId="104" xfId="393" applyFont="1" applyBorder="1" applyAlignment="1">
      <alignment horizontal="center" vertical="center"/>
    </xf>
    <xf numFmtId="0" fontId="8" fillId="0" borderId="105" xfId="393" applyFont="1" applyBorder="1" applyAlignment="1">
      <alignment horizontal="center" vertical="center"/>
    </xf>
    <xf numFmtId="0" fontId="8" fillId="0" borderId="107" xfId="393" applyFont="1" applyBorder="1" applyAlignment="1">
      <alignment horizontal="center" vertical="center"/>
    </xf>
    <xf numFmtId="0" fontId="8" fillId="0" borderId="57" xfId="393" applyFont="1" applyBorder="1" applyAlignment="1">
      <alignment horizontal="center" vertical="center"/>
    </xf>
    <xf numFmtId="0" fontId="46" fillId="12" borderId="0" xfId="393" applyFont="1" applyFill="1" applyBorder="1" applyAlignment="1">
      <alignment horizontal="center" vertical="center"/>
    </xf>
    <xf numFmtId="0" fontId="13" fillId="4" borderId="109" xfId="393" applyFont="1" applyFill="1" applyBorder="1" applyAlignment="1">
      <alignment horizontal="center" vertical="center"/>
    </xf>
    <xf numFmtId="0" fontId="13" fillId="4" borderId="110" xfId="393" applyFont="1" applyFill="1" applyBorder="1" applyAlignment="1">
      <alignment horizontal="center" vertical="center"/>
    </xf>
    <xf numFmtId="0" fontId="8" fillId="0" borderId="112" xfId="393" applyFont="1" applyBorder="1" applyAlignment="1">
      <alignment horizontal="center" vertical="center"/>
    </xf>
    <xf numFmtId="0" fontId="8" fillId="0" borderId="113" xfId="393" applyFont="1" applyBorder="1" applyAlignment="1">
      <alignment horizontal="center" vertical="center"/>
    </xf>
    <xf numFmtId="170" fontId="54" fillId="0" borderId="83" xfId="1541" applyNumberFormat="1" applyFont="1" applyFill="1" applyBorder="1" applyAlignment="1" applyProtection="1">
      <alignment horizontal="center" vertical="center"/>
    </xf>
    <xf numFmtId="0" fontId="0" fillId="0" borderId="56" xfId="1541" applyNumberFormat="1" applyFont="1" applyFill="1" applyBorder="1" applyAlignment="1">
      <alignment horizontal="center" vertical="center"/>
    </xf>
    <xf numFmtId="0" fontId="22" fillId="0" borderId="41" xfId="1541" applyNumberFormat="1" applyFont="1" applyFill="1" applyBorder="1" applyAlignment="1">
      <alignment horizontal="left" vertical="center" wrapText="1"/>
    </xf>
    <xf numFmtId="0" fontId="0" fillId="0" borderId="133" xfId="1541" applyNumberFormat="1" applyFont="1" applyFill="1" applyBorder="1" applyAlignment="1">
      <alignment horizontal="center" vertical="center"/>
    </xf>
    <xf numFmtId="0" fontId="0" fillId="0" borderId="126" xfId="1541" applyNumberFormat="1" applyFont="1" applyFill="1" applyBorder="1" applyAlignment="1">
      <alignment horizontal="center" vertical="center"/>
    </xf>
    <xf numFmtId="0" fontId="22" fillId="0" borderId="127" xfId="1541" applyNumberFormat="1" applyFont="1" applyFill="1" applyBorder="1" applyAlignment="1">
      <alignment horizontal="left" vertical="center" wrapText="1"/>
    </xf>
    <xf numFmtId="0" fontId="0" fillId="0" borderId="38" xfId="1541" applyNumberFormat="1" applyFont="1" applyFill="1" applyBorder="1" applyAlignment="1">
      <alignment horizontal="center" vertical="center"/>
    </xf>
    <xf numFmtId="0" fontId="29" fillId="5" borderId="37" xfId="1541" applyNumberFormat="1" applyFont="1" applyFill="1" applyBorder="1" applyAlignment="1">
      <alignment horizontal="center" vertical="center"/>
    </xf>
    <xf numFmtId="0" fontId="0" fillId="0" borderId="128" xfId="1541" applyNumberFormat="1" applyFont="1" applyFill="1" applyBorder="1" applyAlignment="1">
      <alignment horizontal="center" vertical="center"/>
    </xf>
    <xf numFmtId="0" fontId="22" fillId="0" borderId="52" xfId="1541" applyNumberFormat="1" applyFont="1" applyFill="1" applyBorder="1" applyAlignment="1">
      <alignment horizontal="left" vertical="center" wrapText="1"/>
    </xf>
    <xf numFmtId="0" fontId="0" fillId="0" borderId="132" xfId="1541" applyNumberFormat="1" applyFont="1" applyFill="1" applyBorder="1" applyAlignment="1">
      <alignment horizontal="center" vertical="center"/>
    </xf>
    <xf numFmtId="0" fontId="29" fillId="5" borderId="10" xfId="1541" applyNumberFormat="1" applyFont="1" applyFill="1" applyBorder="1" applyAlignment="1">
      <alignment horizontal="center" vertical="center" wrapText="1"/>
    </xf>
    <xf numFmtId="0" fontId="0" fillId="0" borderId="129" xfId="1541" applyNumberFormat="1" applyFont="1" applyFill="1" applyBorder="1" applyAlignment="1">
      <alignment horizontal="center" vertical="center"/>
    </xf>
    <xf numFmtId="0" fontId="22" fillId="0" borderId="130" xfId="1541" applyNumberFormat="1" applyFont="1" applyFill="1" applyBorder="1" applyAlignment="1">
      <alignment horizontal="left" vertical="center" wrapText="1"/>
    </xf>
    <xf numFmtId="0" fontId="0" fillId="0" borderId="260" xfId="1541" applyNumberFormat="1" applyFont="1" applyFill="1" applyBorder="1" applyAlignment="1">
      <alignment horizontal="center" vertical="center"/>
    </xf>
    <xf numFmtId="0" fontId="0" fillId="0" borderId="0" xfId="1541" applyNumberFormat="1" applyFont="1" applyBorder="1" applyAlignment="1">
      <alignment horizontal="center" vertical="center" wrapText="1"/>
    </xf>
    <xf numFmtId="0" fontId="17" fillId="5" borderId="34" xfId="1541" applyNumberFormat="1" applyFont="1" applyFill="1" applyBorder="1" applyAlignment="1">
      <alignment horizontal="center"/>
    </xf>
    <xf numFmtId="0" fontId="0" fillId="0" borderId="13" xfId="1541" applyNumberFormat="1" applyFont="1" applyFill="1" applyBorder="1" applyAlignment="1">
      <alignment horizontal="center" vertical="center"/>
    </xf>
    <xf numFmtId="0" fontId="7" fillId="8" borderId="34" xfId="1541" applyNumberFormat="1" applyFont="1" applyFill="1" applyBorder="1" applyAlignment="1">
      <alignment horizontal="center" vertical="center" wrapText="1"/>
    </xf>
    <xf numFmtId="0" fontId="7" fillId="8" borderId="116" xfId="1541" applyNumberFormat="1" applyFont="1" applyFill="1" applyBorder="1" applyAlignment="1">
      <alignment horizontal="center" vertical="center" wrapText="1"/>
    </xf>
    <xf numFmtId="0" fontId="7" fillId="8" borderId="117" xfId="1541" applyNumberFormat="1" applyFont="1" applyFill="1" applyBorder="1" applyAlignment="1">
      <alignment horizontal="center" vertical="center" wrapText="1"/>
    </xf>
    <xf numFmtId="0" fontId="28" fillId="3" borderId="9" xfId="1541" applyNumberFormat="1" applyFont="1" applyFill="1" applyBorder="1" applyAlignment="1">
      <alignment horizontal="center" vertical="center"/>
    </xf>
    <xf numFmtId="171" fontId="22" fillId="8" borderId="9" xfId="901" applyNumberFormat="1" applyFont="1" applyFill="1" applyBorder="1" applyAlignment="1" applyProtection="1">
      <alignment horizontal="center" vertical="center" wrapText="1"/>
    </xf>
    <xf numFmtId="0" fontId="0" fillId="0" borderId="115" xfId="1541" applyNumberFormat="1" applyFont="1" applyFill="1" applyBorder="1" applyAlignment="1">
      <alignment horizontal="center" vertical="center"/>
    </xf>
    <xf numFmtId="0" fontId="0" fillId="0" borderId="66" xfId="1541" applyNumberFormat="1" applyFont="1" applyFill="1" applyBorder="1" applyAlignment="1">
      <alignment horizontal="center" vertical="center"/>
    </xf>
    <xf numFmtId="0" fontId="0" fillId="0" borderId="45" xfId="1541" applyNumberFormat="1" applyFont="1" applyFill="1" applyBorder="1" applyAlignment="1">
      <alignment horizontal="center" vertical="center"/>
    </xf>
    <xf numFmtId="170" fontId="54" fillId="0" borderId="103" xfId="1541" applyNumberFormat="1" applyFont="1" applyFill="1" applyBorder="1" applyAlignment="1" applyProtection="1">
      <alignment horizontal="center" vertical="center"/>
    </xf>
    <xf numFmtId="0" fontId="22" fillId="0" borderId="46" xfId="1541" applyNumberFormat="1" applyFont="1" applyFill="1" applyBorder="1" applyAlignment="1">
      <alignment horizontal="left" vertical="center" wrapText="1"/>
    </xf>
    <xf numFmtId="0" fontId="22" fillId="0" borderId="47" xfId="1541" applyNumberFormat="1" applyFont="1" applyFill="1" applyBorder="1" applyAlignment="1">
      <alignment horizontal="left" vertical="center" wrapText="1"/>
    </xf>
    <xf numFmtId="0" fontId="0" fillId="0" borderId="46" xfId="1541" applyNumberFormat="1" applyFont="1" applyFill="1" applyBorder="1" applyAlignment="1">
      <alignment horizontal="center" vertical="center" wrapText="1"/>
    </xf>
    <xf numFmtId="0" fontId="0" fillId="0" borderId="47" xfId="1541" applyNumberFormat="1" applyFont="1" applyFill="1" applyBorder="1" applyAlignment="1">
      <alignment horizontal="center" vertical="center" wrapText="1"/>
    </xf>
    <xf numFmtId="0" fontId="0" fillId="0" borderId="30" xfId="1541" applyNumberFormat="1" applyFont="1" applyFill="1" applyBorder="1" applyAlignment="1">
      <alignment horizontal="center" vertical="center"/>
    </xf>
    <xf numFmtId="0" fontId="0" fillId="0" borderId="24" xfId="1541" applyNumberFormat="1" applyFont="1" applyFill="1" applyBorder="1" applyAlignment="1">
      <alignment horizontal="center" vertical="center"/>
    </xf>
    <xf numFmtId="0" fontId="0" fillId="0" borderId="83" xfId="20" applyFont="1" applyFill="1" applyBorder="1" applyAlignment="1">
      <alignment horizontal="center" vertical="center" wrapText="1"/>
    </xf>
    <xf numFmtId="0" fontId="59" fillId="0" borderId="201" xfId="20" applyFont="1" applyFill="1" applyBorder="1" applyAlignment="1" applyProtection="1">
      <alignment horizontal="center" vertical="center" wrapText="1"/>
    </xf>
    <xf numFmtId="0" fontId="59" fillId="0" borderId="211" xfId="20" applyFont="1" applyFill="1" applyBorder="1" applyAlignment="1" applyProtection="1">
      <alignment horizontal="center" vertical="center" wrapText="1"/>
    </xf>
    <xf numFmtId="0" fontId="57" fillId="0" borderId="201" xfId="20" applyFont="1" applyFill="1" applyBorder="1" applyAlignment="1" applyProtection="1">
      <alignment horizontal="left" vertical="center" wrapText="1"/>
    </xf>
    <xf numFmtId="0" fontId="57" fillId="0" borderId="211" xfId="20" applyFont="1" applyFill="1" applyBorder="1" applyAlignment="1" applyProtection="1">
      <alignment horizontal="left" vertical="center" wrapText="1"/>
    </xf>
    <xf numFmtId="0" fontId="58" fillId="0" borderId="201" xfId="20" applyFont="1" applyFill="1" applyBorder="1" applyAlignment="1" applyProtection="1">
      <alignment horizontal="center" vertical="center" wrapText="1"/>
    </xf>
    <xf numFmtId="0" fontId="58" fillId="0" borderId="211" xfId="20" applyFont="1" applyFill="1" applyBorder="1" applyAlignment="1" applyProtection="1">
      <alignment horizontal="center" vertical="center" wrapText="1"/>
    </xf>
    <xf numFmtId="0" fontId="54" fillId="0" borderId="201" xfId="20" applyFont="1" applyFill="1" applyBorder="1" applyAlignment="1" applyProtection="1">
      <alignment horizontal="center" vertical="center"/>
    </xf>
    <xf numFmtId="0" fontId="54" fillId="0" borderId="211" xfId="20" applyFont="1" applyFill="1" applyBorder="1" applyAlignment="1" applyProtection="1">
      <alignment horizontal="center" vertical="center"/>
    </xf>
    <xf numFmtId="0" fontId="8" fillId="0" borderId="220" xfId="393" applyFont="1" applyBorder="1" applyAlignment="1">
      <alignment horizontal="center" vertical="center"/>
    </xf>
    <xf numFmtId="0" fontId="8" fillId="0" borderId="134" xfId="393" applyFont="1" applyBorder="1" applyAlignment="1">
      <alignment horizontal="center" vertical="center"/>
    </xf>
    <xf numFmtId="0" fontId="8" fillId="0" borderId="186" xfId="393" applyFont="1" applyBorder="1" applyAlignment="1">
      <alignment horizontal="center" vertical="center"/>
    </xf>
    <xf numFmtId="0" fontId="57" fillId="0" borderId="204" xfId="20" applyFont="1" applyFill="1" applyBorder="1" applyAlignment="1" applyProtection="1">
      <alignment horizontal="left" vertical="center" wrapText="1"/>
    </xf>
    <xf numFmtId="0" fontId="58" fillId="0" borderId="204" xfId="20" applyFont="1" applyFill="1" applyBorder="1" applyAlignment="1" applyProtection="1">
      <alignment horizontal="center" vertical="center" wrapText="1"/>
    </xf>
    <xf numFmtId="0" fontId="54" fillId="0" borderId="204" xfId="20" applyFont="1" applyFill="1" applyBorder="1" applyAlignment="1" applyProtection="1">
      <alignment horizontal="center" vertical="center"/>
    </xf>
    <xf numFmtId="0" fontId="59" fillId="16" borderId="203" xfId="20" applyFont="1" applyFill="1" applyBorder="1" applyAlignment="1" applyProtection="1">
      <alignment horizontal="center" vertical="center"/>
    </xf>
    <xf numFmtId="0" fontId="59" fillId="16" borderId="205" xfId="20" applyFont="1" applyFill="1" applyBorder="1" applyAlignment="1" applyProtection="1">
      <alignment horizontal="center" vertical="center"/>
    </xf>
    <xf numFmtId="0" fontId="8" fillId="0" borderId="192" xfId="393" applyFont="1" applyBorder="1" applyAlignment="1">
      <alignment horizontal="center" vertical="center"/>
    </xf>
    <xf numFmtId="0" fontId="8" fillId="0" borderId="184" xfId="393" applyFont="1" applyBorder="1" applyAlignment="1">
      <alignment horizontal="center" vertical="center"/>
    </xf>
    <xf numFmtId="0" fontId="8" fillId="0" borderId="185" xfId="393" applyFont="1" applyBorder="1" applyAlignment="1">
      <alignment horizontal="center" vertical="center"/>
    </xf>
    <xf numFmtId="9" fontId="13" fillId="7" borderId="219" xfId="393" applyNumberFormat="1" applyFont="1" applyFill="1" applyBorder="1" applyAlignment="1">
      <alignment horizontal="center" vertical="center"/>
    </xf>
    <xf numFmtId="0" fontId="13" fillId="4" borderId="181" xfId="393" applyFont="1" applyFill="1" applyBorder="1" applyAlignment="1">
      <alignment horizontal="center" vertical="center"/>
    </xf>
    <xf numFmtId="9" fontId="13" fillId="7" borderId="220" xfId="393" applyNumberFormat="1" applyFont="1" applyFill="1" applyBorder="1" applyAlignment="1">
      <alignment horizontal="center" vertical="center"/>
    </xf>
    <xf numFmtId="9" fontId="13" fillId="7" borderId="192" xfId="393" applyNumberFormat="1" applyFont="1" applyFill="1" applyBorder="1" applyAlignment="1">
      <alignment horizontal="center" vertical="center"/>
    </xf>
    <xf numFmtId="0" fontId="8" fillId="0" borderId="219" xfId="393" applyFont="1" applyBorder="1" applyAlignment="1">
      <alignment horizontal="center" vertical="center"/>
    </xf>
    <xf numFmtId="0" fontId="8" fillId="0" borderId="188" xfId="393" applyFont="1" applyBorder="1" applyAlignment="1">
      <alignment horizontal="center" vertical="center"/>
    </xf>
    <xf numFmtId="0" fontId="8" fillId="0" borderId="189" xfId="393" applyFont="1" applyBorder="1" applyAlignment="1">
      <alignment horizontal="center" vertical="center"/>
    </xf>
    <xf numFmtId="170" fontId="54" fillId="0" borderId="204" xfId="20" applyNumberFormat="1" applyFont="1" applyFill="1" applyBorder="1" applyAlignment="1" applyProtection="1">
      <alignment horizontal="center" vertical="center"/>
    </xf>
    <xf numFmtId="170" fontId="54" fillId="0" borderId="207" xfId="20" applyNumberFormat="1" applyFont="1" applyFill="1" applyBorder="1" applyAlignment="1" applyProtection="1">
      <alignment horizontal="center" vertical="center"/>
    </xf>
    <xf numFmtId="170" fontId="54" fillId="0" borderId="202" xfId="20" applyNumberFormat="1" applyFont="1" applyFill="1" applyBorder="1" applyAlignment="1" applyProtection="1">
      <alignment horizontal="center" vertical="center"/>
    </xf>
    <xf numFmtId="170" fontId="54" fillId="0" borderId="212" xfId="20" applyNumberFormat="1" applyFont="1" applyFill="1" applyBorder="1" applyAlignment="1" applyProtection="1">
      <alignment horizontal="center" vertical="center"/>
    </xf>
    <xf numFmtId="170" fontId="54" fillId="0" borderId="209" xfId="20" applyNumberFormat="1" applyFont="1" applyFill="1" applyBorder="1" applyAlignment="1" applyProtection="1">
      <alignment horizontal="center" vertical="center"/>
    </xf>
    <xf numFmtId="0" fontId="0" fillId="0" borderId="269" xfId="20" applyFont="1" applyBorder="1" applyAlignment="1">
      <alignment horizontal="center" vertical="center" wrapText="1"/>
    </xf>
    <xf numFmtId="0" fontId="0" fillId="0" borderId="36" xfId="20" applyFont="1" applyBorder="1" applyAlignment="1">
      <alignment horizontal="center" vertical="center" wrapText="1"/>
    </xf>
    <xf numFmtId="0" fontId="0" fillId="0" borderId="59" xfId="20" applyFont="1" applyBorder="1" applyAlignment="1">
      <alignment horizontal="center" vertical="center" wrapText="1"/>
    </xf>
    <xf numFmtId="0" fontId="0" fillId="0" borderId="52" xfId="20" applyFont="1" applyBorder="1" applyAlignment="1">
      <alignment horizontal="center" vertical="center" wrapText="1"/>
    </xf>
    <xf numFmtId="0" fontId="0" fillId="0" borderId="138" xfId="20" applyFont="1" applyBorder="1" applyAlignment="1">
      <alignment horizontal="center" vertical="center"/>
    </xf>
    <xf numFmtId="0" fontId="0" fillId="0" borderId="93" xfId="20" applyFont="1" applyBorder="1" applyAlignment="1">
      <alignment horizontal="center" vertical="center"/>
    </xf>
    <xf numFmtId="0" fontId="0" fillId="0" borderId="131" xfId="20" applyFont="1" applyBorder="1" applyAlignment="1">
      <alignment horizontal="center" vertical="center"/>
    </xf>
    <xf numFmtId="0" fontId="22" fillId="0" borderId="68" xfId="20" applyFont="1" applyFill="1" applyBorder="1" applyAlignment="1">
      <alignment horizontal="left" vertical="center" wrapText="1"/>
    </xf>
    <xf numFmtId="0" fontId="22" fillId="0" borderId="59" xfId="20" applyFont="1" applyFill="1" applyBorder="1" applyAlignment="1">
      <alignment horizontal="left" vertical="center" wrapText="1"/>
    </xf>
    <xf numFmtId="0" fontId="22" fillId="0" borderId="52" xfId="20" applyFont="1" applyFill="1" applyBorder="1" applyAlignment="1">
      <alignment horizontal="left" vertical="center" wrapText="1"/>
    </xf>
    <xf numFmtId="0" fontId="0" fillId="0" borderId="50" xfId="20" applyFont="1" applyBorder="1" applyAlignment="1">
      <alignment horizontal="center" vertical="center"/>
    </xf>
    <xf numFmtId="0" fontId="0" fillId="0" borderId="0" xfId="20" applyFont="1" applyBorder="1" applyAlignment="1">
      <alignment horizontal="center" vertical="center"/>
    </xf>
    <xf numFmtId="0" fontId="0" fillId="0" borderId="36" xfId="20" applyFont="1" applyBorder="1" applyAlignment="1">
      <alignment horizontal="center" vertical="center"/>
    </xf>
    <xf numFmtId="0" fontId="0" fillId="0" borderId="132" xfId="20" applyFont="1" applyBorder="1" applyAlignment="1">
      <alignment horizontal="center" vertical="center"/>
    </xf>
    <xf numFmtId="0" fontId="0" fillId="0" borderId="218" xfId="20" applyFont="1" applyBorder="1" applyAlignment="1">
      <alignment horizontal="center" vertical="center"/>
    </xf>
    <xf numFmtId="0" fontId="22" fillId="0" borderId="217" xfId="20" applyFont="1" applyFill="1" applyBorder="1" applyAlignment="1">
      <alignment horizontal="left" vertical="center" wrapText="1"/>
    </xf>
    <xf numFmtId="0" fontId="22" fillId="0" borderId="36" xfId="20" applyFont="1" applyFill="1" applyBorder="1" applyAlignment="1">
      <alignment horizontal="left" vertical="center" wrapText="1"/>
    </xf>
    <xf numFmtId="0" fontId="22" fillId="0" borderId="132" xfId="20" applyFont="1" applyFill="1" applyBorder="1" applyAlignment="1">
      <alignment horizontal="left" vertical="center" wrapText="1"/>
    </xf>
    <xf numFmtId="0" fontId="0" fillId="0" borderId="88" xfId="20" applyFont="1" applyBorder="1" applyAlignment="1">
      <alignment horizontal="center" vertical="center" wrapText="1"/>
    </xf>
    <xf numFmtId="0" fontId="0" fillId="0" borderId="86" xfId="20" applyFont="1" applyBorder="1" applyAlignment="1">
      <alignment horizontal="center" vertical="center" wrapText="1"/>
    </xf>
    <xf numFmtId="0" fontId="0" fillId="0" borderId="68" xfId="20" applyFont="1" applyBorder="1" applyAlignment="1">
      <alignment horizontal="center" vertical="center" wrapText="1"/>
    </xf>
    <xf numFmtId="0" fontId="0" fillId="0" borderId="135" xfId="20" applyFont="1" applyBorder="1" applyAlignment="1">
      <alignment horizontal="center" vertical="center" wrapText="1"/>
    </xf>
    <xf numFmtId="0" fontId="0" fillId="0" borderId="132" xfId="20" applyFont="1" applyBorder="1" applyAlignment="1">
      <alignment horizontal="center" vertical="center" wrapText="1"/>
    </xf>
    <xf numFmtId="170" fontId="0" fillId="0" borderId="83" xfId="20" applyNumberFormat="1" applyFont="1" applyBorder="1" applyAlignment="1">
      <alignment horizontal="center" vertical="center"/>
    </xf>
    <xf numFmtId="170" fontId="54" fillId="0" borderId="83" xfId="20" applyNumberFormat="1" applyFont="1" applyFill="1" applyBorder="1" applyAlignment="1" applyProtection="1">
      <alignment horizontal="center" vertical="center"/>
    </xf>
    <xf numFmtId="174" fontId="27" fillId="0" borderId="26" xfId="20" applyNumberFormat="1" applyFont="1" applyBorder="1" applyAlignment="1">
      <alignment horizontal="center" vertical="center"/>
    </xf>
    <xf numFmtId="174" fontId="27" fillId="0" borderId="40" xfId="20" applyNumberFormat="1" applyFont="1" applyBorder="1" applyAlignment="1">
      <alignment horizontal="center" vertical="center"/>
    </xf>
    <xf numFmtId="174" fontId="27" fillId="0" borderId="55" xfId="20" applyNumberFormat="1" applyFont="1" applyBorder="1" applyAlignment="1">
      <alignment horizontal="center" vertical="center"/>
    </xf>
    <xf numFmtId="0" fontId="0" fillId="0" borderId="59" xfId="20" applyFont="1" applyFill="1" applyBorder="1" applyAlignment="1">
      <alignment horizontal="center" vertical="center" wrapText="1"/>
    </xf>
    <xf numFmtId="0" fontId="0" fillId="0" borderId="267" xfId="20" applyFont="1" applyFill="1" applyBorder="1" applyAlignment="1">
      <alignment horizontal="center" vertical="center" wrapText="1"/>
    </xf>
    <xf numFmtId="0" fontId="0" fillId="0" borderId="52" xfId="20" applyFont="1" applyFill="1" applyBorder="1" applyAlignment="1">
      <alignment horizontal="center" vertical="center" wrapText="1"/>
    </xf>
    <xf numFmtId="0" fontId="0" fillId="0" borderId="266" xfId="20" applyFont="1" applyFill="1" applyBorder="1" applyAlignment="1">
      <alignment horizontal="center" vertical="center" wrapText="1"/>
    </xf>
    <xf numFmtId="0" fontId="0" fillId="0" borderId="216" xfId="20" applyFont="1" applyFill="1" applyBorder="1" applyAlignment="1">
      <alignment horizontal="center" vertical="center" wrapText="1"/>
    </xf>
    <xf numFmtId="171" fontId="0" fillId="0" borderId="31" xfId="20" applyNumberFormat="1" applyFont="1" applyFill="1" applyBorder="1" applyAlignment="1">
      <alignment horizontal="right" vertical="center"/>
    </xf>
    <xf numFmtId="171" fontId="0" fillId="0" borderId="37" xfId="20" applyNumberFormat="1" applyFont="1" applyFill="1" applyBorder="1" applyAlignment="1">
      <alignment horizontal="right" vertical="center"/>
    </xf>
    <xf numFmtId="171" fontId="0" fillId="0" borderId="54" xfId="20" applyNumberFormat="1" applyFont="1" applyFill="1" applyBorder="1" applyAlignment="1">
      <alignment horizontal="right" vertical="center"/>
    </xf>
    <xf numFmtId="0" fontId="0" fillId="0" borderId="87" xfId="20" applyFont="1" applyBorder="1" applyAlignment="1">
      <alignment horizontal="center" vertical="center"/>
    </xf>
    <xf numFmtId="174" fontId="27" fillId="0" borderId="18" xfId="20" applyNumberFormat="1" applyFont="1" applyBorder="1" applyAlignment="1">
      <alignment horizontal="center" vertical="center"/>
    </xf>
    <xf numFmtId="171" fontId="0" fillId="0" borderId="17" xfId="20" applyNumberFormat="1" applyFont="1" applyFill="1" applyBorder="1" applyAlignment="1">
      <alignment horizontal="right" vertical="center"/>
    </xf>
    <xf numFmtId="0" fontId="0" fillId="0" borderId="135" xfId="20" applyFont="1" applyBorder="1" applyAlignment="1">
      <alignment horizontal="center" vertical="center"/>
    </xf>
    <xf numFmtId="0" fontId="0" fillId="0" borderId="67" xfId="20" applyFont="1" applyBorder="1" applyAlignment="1">
      <alignment horizontal="center" vertical="center"/>
    </xf>
    <xf numFmtId="0" fontId="0" fillId="0" borderId="0" xfId="20" applyFont="1" applyBorder="1" applyAlignment="1">
      <alignment horizontal="center" vertical="center" wrapText="1"/>
    </xf>
    <xf numFmtId="2" fontId="17" fillId="5" borderId="35" xfId="20" applyNumberFormat="1" applyFont="1" applyFill="1" applyBorder="1" applyAlignment="1">
      <alignment horizontal="center" vertical="center" wrapText="1"/>
    </xf>
    <xf numFmtId="0" fontId="22" fillId="9" borderId="41" xfId="20" applyFont="1" applyFill="1" applyBorder="1" applyAlignment="1">
      <alignment horizontal="center" vertical="center" wrapText="1"/>
    </xf>
    <xf numFmtId="0" fontId="22" fillId="9" borderId="3" xfId="20" applyFont="1" applyFill="1" applyBorder="1" applyAlignment="1">
      <alignment horizontal="center" vertical="center" wrapText="1"/>
    </xf>
    <xf numFmtId="0" fontId="22" fillId="9" borderId="74" xfId="20" applyFont="1" applyFill="1" applyBorder="1" applyAlignment="1">
      <alignment horizontal="center" vertical="center" wrapText="1"/>
    </xf>
    <xf numFmtId="0" fontId="28" fillId="9" borderId="57" xfId="1541" applyNumberFormat="1" applyFont="1" applyFill="1" applyBorder="1" applyAlignment="1">
      <alignment horizontal="center" vertical="center"/>
    </xf>
    <xf numFmtId="0" fontId="28" fillId="9" borderId="56" xfId="1541" applyNumberFormat="1" applyFont="1" applyFill="1" applyBorder="1" applyAlignment="1">
      <alignment horizontal="center" vertical="center"/>
    </xf>
    <xf numFmtId="0" fontId="29" fillId="5" borderId="0" xfId="20" applyFont="1" applyFill="1" applyBorder="1" applyAlignment="1">
      <alignment horizontal="center" vertical="center" wrapText="1"/>
    </xf>
    <xf numFmtId="0" fontId="29" fillId="5" borderId="136" xfId="20" applyFont="1" applyFill="1" applyBorder="1" applyAlignment="1">
      <alignment horizontal="center" vertical="center"/>
    </xf>
    <xf numFmtId="0" fontId="29" fillId="5" borderId="33" xfId="20" applyFont="1" applyFill="1" applyBorder="1" applyAlignment="1">
      <alignment horizontal="center" vertical="center"/>
    </xf>
    <xf numFmtId="174" fontId="27" fillId="0" borderId="15" xfId="20" applyNumberFormat="1" applyFont="1" applyBorder="1" applyAlignment="1">
      <alignment horizontal="center" vertical="center"/>
    </xf>
    <xf numFmtId="174" fontId="27" fillId="0" borderId="16" xfId="20" applyNumberFormat="1" applyFont="1" applyBorder="1" applyAlignment="1">
      <alignment horizontal="center" vertical="center"/>
    </xf>
    <xf numFmtId="174" fontId="27" fillId="0" borderId="19" xfId="20" applyNumberFormat="1" applyFont="1" applyBorder="1" applyAlignment="1">
      <alignment horizontal="center" vertical="center"/>
    </xf>
    <xf numFmtId="174" fontId="27" fillId="0" borderId="21" xfId="20" applyNumberFormat="1" applyFont="1" applyBorder="1" applyAlignment="1">
      <alignment horizontal="center" vertical="center"/>
    </xf>
    <xf numFmtId="0" fontId="58" fillId="0" borderId="204" xfId="20" applyFont="1" applyFill="1" applyBorder="1" applyAlignment="1" applyProtection="1">
      <alignment horizontal="left" vertical="center" wrapText="1"/>
    </xf>
    <xf numFmtId="0" fontId="54" fillId="0" borderId="204" xfId="20" applyFont="1" applyFill="1" applyBorder="1" applyAlignment="1" applyProtection="1">
      <alignment horizontal="center" vertical="center" wrapText="1"/>
    </xf>
    <xf numFmtId="175" fontId="27" fillId="0" borderId="15" xfId="20" applyNumberFormat="1" applyFont="1" applyBorder="1" applyAlignment="1">
      <alignment horizontal="center" vertical="center"/>
    </xf>
    <xf numFmtId="175" fontId="27" fillId="0" borderId="16" xfId="20" applyNumberFormat="1" applyFont="1" applyBorder="1" applyAlignment="1">
      <alignment horizontal="center" vertical="center"/>
    </xf>
    <xf numFmtId="175" fontId="27" fillId="0" borderId="19" xfId="20" applyNumberFormat="1" applyFont="1" applyBorder="1" applyAlignment="1">
      <alignment horizontal="center" vertical="center"/>
    </xf>
    <xf numFmtId="175" fontId="27" fillId="0" borderId="21" xfId="20" applyNumberFormat="1" applyFont="1" applyBorder="1" applyAlignment="1">
      <alignment horizontal="center" vertical="center"/>
    </xf>
    <xf numFmtId="175" fontId="27" fillId="0" borderId="32" xfId="20" applyNumberFormat="1" applyFont="1" applyBorder="1" applyAlignment="1">
      <alignment horizontal="center" vertical="center"/>
    </xf>
    <xf numFmtId="175" fontId="27" fillId="0" borderId="70" xfId="20" applyNumberFormat="1" applyFont="1" applyBorder="1" applyAlignment="1">
      <alignment horizontal="center" vertical="center"/>
    </xf>
    <xf numFmtId="9" fontId="13" fillId="7" borderId="105" xfId="393" applyNumberFormat="1" applyFont="1" applyFill="1" applyBorder="1" applyAlignment="1">
      <alignment horizontal="center" vertical="center"/>
    </xf>
    <xf numFmtId="9" fontId="13" fillId="7" borderId="225" xfId="393" applyNumberFormat="1" applyFont="1" applyFill="1" applyBorder="1" applyAlignment="1">
      <alignment horizontal="center" vertical="center"/>
    </xf>
    <xf numFmtId="9" fontId="13" fillId="7" borderId="57" xfId="393" applyNumberFormat="1" applyFont="1" applyFill="1" applyBorder="1" applyAlignment="1">
      <alignment horizontal="center" vertical="center"/>
    </xf>
    <xf numFmtId="9" fontId="13" fillId="7" borderId="224" xfId="393" applyNumberFormat="1" applyFont="1" applyFill="1" applyBorder="1" applyAlignment="1">
      <alignment horizontal="center" vertical="center"/>
    </xf>
    <xf numFmtId="0" fontId="13" fillId="4" borderId="222" xfId="393" applyFont="1" applyFill="1" applyBorder="1" applyAlignment="1">
      <alignment horizontal="center" vertical="center"/>
    </xf>
    <xf numFmtId="9" fontId="13" fillId="7" borderId="113" xfId="393" applyNumberFormat="1" applyFont="1" applyFill="1" applyBorder="1" applyAlignment="1">
      <alignment horizontal="center" vertical="center"/>
    </xf>
    <xf numFmtId="9" fontId="13" fillId="7" borderId="223" xfId="393" applyNumberFormat="1" applyFont="1" applyFill="1" applyBorder="1" applyAlignment="1">
      <alignment horizontal="center" vertical="center"/>
    </xf>
    <xf numFmtId="0" fontId="34" fillId="11" borderId="0" xfId="0" applyFont="1" applyFill="1" applyBorder="1" applyAlignment="1">
      <alignment horizontal="right" vertical="center"/>
    </xf>
    <xf numFmtId="0" fontId="46" fillId="14" borderId="101" xfId="0" applyFont="1" applyFill="1" applyBorder="1" applyAlignment="1">
      <alignment horizontal="center"/>
    </xf>
    <xf numFmtId="0" fontId="46" fillId="14" borderId="102" xfId="0" applyFont="1" applyFill="1" applyBorder="1" applyAlignment="1">
      <alignment horizontal="center"/>
    </xf>
    <xf numFmtId="0" fontId="34" fillId="0" borderId="87" xfId="0" applyFont="1" applyFill="1" applyBorder="1" applyAlignment="1">
      <alignment horizontal="center" vertical="center"/>
    </xf>
    <xf numFmtId="0" fontId="22" fillId="15" borderId="141" xfId="0" applyFont="1" applyFill="1" applyBorder="1" applyAlignment="1">
      <alignment horizontal="center" vertical="center" wrapText="1"/>
    </xf>
    <xf numFmtId="0" fontId="22" fillId="15" borderId="87" xfId="0" applyFont="1" applyFill="1" applyBorder="1" applyAlignment="1">
      <alignment horizontal="center" vertical="center" wrapText="1"/>
    </xf>
    <xf numFmtId="0" fontId="22" fillId="15" borderId="142" xfId="0" applyFont="1" applyFill="1" applyBorder="1" applyAlignment="1">
      <alignment horizontal="center" vertical="center" wrapText="1"/>
    </xf>
    <xf numFmtId="0" fontId="22" fillId="15" borderId="143" xfId="0" applyFont="1" applyFill="1" applyBorder="1" applyAlignment="1">
      <alignment horizontal="center" vertical="center" wrapText="1"/>
    </xf>
    <xf numFmtId="0" fontId="22" fillId="15" borderId="144" xfId="0" applyFont="1" applyFill="1" applyBorder="1" applyAlignment="1">
      <alignment horizontal="center" vertical="center" wrapText="1"/>
    </xf>
    <xf numFmtId="0" fontId="22" fillId="15" borderId="145" xfId="0" applyFont="1" applyFill="1" applyBorder="1" applyAlignment="1">
      <alignment horizontal="center" vertical="center" wrapText="1"/>
    </xf>
    <xf numFmtId="0" fontId="22" fillId="15" borderId="146" xfId="0" applyFont="1" applyFill="1" applyBorder="1" applyAlignment="1">
      <alignment horizontal="center" vertical="center" wrapText="1"/>
    </xf>
    <xf numFmtId="0" fontId="22" fillId="15" borderId="147" xfId="0" applyFont="1" applyFill="1" applyBorder="1" applyAlignment="1">
      <alignment horizontal="center" vertical="center" wrapText="1"/>
    </xf>
    <xf numFmtId="176" fontId="7" fillId="15" borderId="148" xfId="901" applyNumberFormat="1" applyFont="1" applyFill="1" applyBorder="1" applyAlignment="1">
      <alignment horizontal="center" vertical="center" wrapText="1"/>
    </xf>
    <xf numFmtId="176" fontId="7" fillId="15" borderId="149" xfId="901" applyNumberFormat="1" applyFont="1" applyFill="1" applyBorder="1" applyAlignment="1">
      <alignment horizontal="center" vertical="center" wrapText="1"/>
    </xf>
    <xf numFmtId="176" fontId="22" fillId="15" borderId="148" xfId="901" applyNumberFormat="1" applyFont="1" applyFill="1" applyBorder="1" applyAlignment="1">
      <alignment horizontal="center" vertical="center" wrapText="1"/>
    </xf>
    <xf numFmtId="176" fontId="22" fillId="15" borderId="149" xfId="901" applyNumberFormat="1" applyFont="1" applyFill="1" applyBorder="1" applyAlignment="1">
      <alignment horizontal="center" vertical="center" wrapText="1"/>
    </xf>
    <xf numFmtId="0" fontId="47" fillId="14" borderId="96" xfId="0" applyFont="1" applyFill="1" applyBorder="1" applyAlignment="1">
      <alignment horizontal="center" vertical="center" wrapText="1"/>
    </xf>
    <xf numFmtId="0" fontId="47" fillId="14" borderId="0" xfId="0" applyFont="1" applyFill="1" applyBorder="1" applyAlignment="1">
      <alignment horizontal="center" vertical="center" wrapText="1"/>
    </xf>
    <xf numFmtId="0" fontId="47" fillId="14" borderId="95" xfId="0" applyFont="1" applyFill="1" applyBorder="1" applyAlignment="1">
      <alignment horizontal="center" vertical="center" wrapText="1"/>
    </xf>
    <xf numFmtId="0" fontId="34" fillId="0" borderId="150" xfId="0" applyFont="1" applyFill="1" applyBorder="1" applyAlignment="1">
      <alignment horizontal="center" vertical="center"/>
    </xf>
    <xf numFmtId="0" fontId="34" fillId="0" borderId="99" xfId="0" applyFont="1" applyFill="1" applyBorder="1" applyAlignment="1">
      <alignment horizontal="center" vertical="center"/>
    </xf>
    <xf numFmtId="0" fontId="34" fillId="0" borderId="151" xfId="0" applyFont="1" applyFill="1" applyBorder="1" applyAlignment="1">
      <alignment horizontal="center" vertical="center"/>
    </xf>
    <xf numFmtId="0" fontId="22" fillId="0" borderId="103" xfId="0" applyFont="1" applyFill="1" applyBorder="1" applyAlignment="1">
      <alignment horizontal="left" vertical="center" wrapText="1"/>
    </xf>
    <xf numFmtId="0" fontId="22" fillId="0" borderId="88" xfId="0" applyFont="1" applyFill="1" applyBorder="1" applyAlignment="1">
      <alignment horizontal="left" vertical="center" wrapText="1"/>
    </xf>
    <xf numFmtId="0" fontId="22" fillId="0" borderId="86" xfId="0" applyFont="1" applyFill="1" applyBorder="1" applyAlignment="1">
      <alignment horizontal="left" vertical="center" wrapText="1"/>
    </xf>
    <xf numFmtId="0" fontId="34" fillId="0" borderId="103" xfId="0" applyFont="1" applyFill="1" applyBorder="1" applyAlignment="1">
      <alignment horizontal="center" vertical="center" wrapText="1"/>
    </xf>
    <xf numFmtId="0" fontId="34" fillId="0" borderId="88" xfId="0" applyFont="1" applyFill="1" applyBorder="1" applyAlignment="1">
      <alignment horizontal="center" vertical="center" wrapText="1"/>
    </xf>
    <xf numFmtId="0" fontId="34" fillId="0" borderId="86" xfId="0" applyFont="1" applyFill="1" applyBorder="1" applyAlignment="1">
      <alignment horizontal="center" vertical="center" wrapText="1"/>
    </xf>
    <xf numFmtId="0" fontId="34" fillId="0" borderId="152" xfId="0" applyFont="1" applyFill="1" applyBorder="1" applyAlignment="1">
      <alignment horizontal="center" vertical="center"/>
    </xf>
    <xf numFmtId="0" fontId="34" fillId="0" borderId="153" xfId="0" applyFont="1" applyFill="1" applyBorder="1" applyAlignment="1">
      <alignment horizontal="center" vertical="center"/>
    </xf>
    <xf numFmtId="0" fontId="34" fillId="0" borderId="154" xfId="0" applyFont="1" applyFill="1" applyBorder="1" applyAlignment="1">
      <alignment horizontal="center" vertical="center"/>
    </xf>
    <xf numFmtId="0" fontId="34" fillId="0" borderId="88" xfId="0" applyFont="1" applyFill="1" applyBorder="1" applyAlignment="1">
      <alignment horizontal="center" vertical="center"/>
    </xf>
    <xf numFmtId="0" fontId="34" fillId="0" borderId="86" xfId="0" applyFont="1" applyFill="1" applyBorder="1" applyAlignment="1">
      <alignment horizontal="center" vertical="center"/>
    </xf>
    <xf numFmtId="0" fontId="34" fillId="0" borderId="155" xfId="0" applyFont="1" applyFill="1" applyBorder="1" applyAlignment="1">
      <alignment horizontal="center" vertical="center"/>
    </xf>
    <xf numFmtId="0" fontId="34" fillId="0" borderId="156" xfId="0" applyFont="1" applyFill="1" applyBorder="1" applyAlignment="1">
      <alignment horizontal="center" vertical="center"/>
    </xf>
    <xf numFmtId="0" fontId="0" fillId="0" borderId="0" xfId="1541" applyNumberFormat="1" applyFont="1" applyBorder="1" applyAlignment="1">
      <alignment horizontal="center" vertical="center" wrapText="1" shrinkToFit="1"/>
    </xf>
    <xf numFmtId="0" fontId="34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left"/>
    </xf>
    <xf numFmtId="0" fontId="12" fillId="0" borderId="0" xfId="2" applyAlignment="1" applyProtection="1">
      <alignment horizontal="left"/>
    </xf>
    <xf numFmtId="0" fontId="50" fillId="0" borderId="0" xfId="2" applyFont="1" applyAlignment="1" applyProtection="1">
      <alignment horizontal="left"/>
    </xf>
    <xf numFmtId="0" fontId="47" fillId="14" borderId="96" xfId="0" applyFont="1" applyFill="1" applyBorder="1" applyAlignment="1">
      <alignment horizontal="center" vertical="center"/>
    </xf>
    <xf numFmtId="0" fontId="47" fillId="14" borderId="0" xfId="0" applyFont="1" applyFill="1" applyBorder="1" applyAlignment="1">
      <alignment horizontal="center" vertical="center"/>
    </xf>
    <xf numFmtId="0" fontId="47" fillId="14" borderId="95" xfId="0" applyFont="1" applyFill="1" applyBorder="1" applyAlignment="1">
      <alignment horizontal="center" vertical="center"/>
    </xf>
    <xf numFmtId="0" fontId="47" fillId="0" borderId="155" xfId="0" applyFont="1" applyFill="1" applyBorder="1" applyAlignment="1">
      <alignment horizontal="center" vertical="center"/>
    </xf>
    <xf numFmtId="0" fontId="47" fillId="0" borderId="158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left" vertical="center" wrapText="1"/>
    </xf>
    <xf numFmtId="0" fontId="22" fillId="0" borderId="143" xfId="0" applyFont="1" applyFill="1" applyBorder="1" applyAlignment="1">
      <alignment horizontal="left" vertical="center" wrapText="1"/>
    </xf>
    <xf numFmtId="0" fontId="47" fillId="0" borderId="88" xfId="0" applyFont="1" applyFill="1" applyBorder="1" applyAlignment="1">
      <alignment horizontal="center" vertical="center"/>
    </xf>
    <xf numFmtId="0" fontId="47" fillId="0" borderId="91" xfId="0" applyFont="1" applyFill="1" applyBorder="1" applyAlignment="1">
      <alignment horizontal="center" vertical="center"/>
    </xf>
    <xf numFmtId="0" fontId="34" fillId="0" borderId="91" xfId="0" applyFont="1" applyFill="1" applyBorder="1" applyAlignment="1">
      <alignment horizontal="center" vertical="center"/>
    </xf>
    <xf numFmtId="0" fontId="34" fillId="0" borderId="157" xfId="0" applyFont="1" applyFill="1" applyBorder="1" applyAlignment="1">
      <alignment horizontal="center" vertical="center"/>
    </xf>
    <xf numFmtId="0" fontId="34" fillId="0" borderId="158" xfId="0" applyFont="1" applyFill="1" applyBorder="1" applyAlignment="1">
      <alignment horizontal="center" vertical="center"/>
    </xf>
    <xf numFmtId="0" fontId="22" fillId="0" borderId="91" xfId="0" applyFont="1" applyFill="1" applyBorder="1" applyAlignment="1">
      <alignment horizontal="left" vertical="center" wrapText="1"/>
    </xf>
    <xf numFmtId="0" fontId="34" fillId="0" borderId="103" xfId="0" applyFont="1" applyFill="1" applyBorder="1" applyAlignment="1">
      <alignment horizontal="center" vertical="center"/>
    </xf>
    <xf numFmtId="0" fontId="34" fillId="0" borderId="159" xfId="0" applyFont="1" applyFill="1" applyBorder="1" applyAlignment="1">
      <alignment horizontal="center" vertical="center"/>
    </xf>
    <xf numFmtId="176" fontId="44" fillId="0" borderId="98" xfId="0" applyNumberFormat="1" applyFont="1" applyBorder="1" applyAlignment="1">
      <alignment horizontal="center" vertical="center"/>
    </xf>
    <xf numFmtId="0" fontId="0" fillId="0" borderId="95" xfId="0" applyBorder="1" applyAlignment="1">
      <alignment horizontal="center" vertical="center"/>
    </xf>
    <xf numFmtId="176" fontId="44" fillId="0" borderId="160" xfId="0" applyNumberFormat="1" applyFont="1" applyBorder="1" applyAlignment="1">
      <alignment horizontal="center" vertical="center"/>
    </xf>
    <xf numFmtId="0" fontId="0" fillId="0" borderId="161" xfId="0" applyBorder="1" applyAlignment="1">
      <alignment horizontal="center" vertical="center"/>
    </xf>
    <xf numFmtId="9" fontId="13" fillId="7" borderId="106" xfId="393" applyNumberFormat="1" applyFont="1" applyFill="1" applyBorder="1" applyAlignment="1">
      <alignment horizontal="center" vertical="center"/>
    </xf>
    <xf numFmtId="9" fontId="13" fillId="7" borderId="108" xfId="393" applyNumberFormat="1" applyFont="1" applyFill="1" applyBorder="1" applyAlignment="1">
      <alignment horizontal="center" vertical="center"/>
    </xf>
    <xf numFmtId="0" fontId="13" fillId="4" borderId="111" xfId="393" applyFont="1" applyFill="1" applyBorder="1" applyAlignment="1">
      <alignment horizontal="center" vertical="center"/>
    </xf>
    <xf numFmtId="9" fontId="13" fillId="7" borderId="114" xfId="393" applyNumberFormat="1" applyFont="1" applyFill="1" applyBorder="1" applyAlignment="1">
      <alignment horizontal="center" vertical="center"/>
    </xf>
    <xf numFmtId="170" fontId="54" fillId="0" borderId="208" xfId="1541" applyNumberFormat="1" applyFont="1" applyFill="1" applyBorder="1" applyAlignment="1" applyProtection="1">
      <alignment horizontal="center" vertical="center"/>
    </xf>
    <xf numFmtId="170" fontId="54" fillId="0" borderId="204" xfId="1541" applyNumberFormat="1" applyFont="1" applyFill="1" applyBorder="1" applyAlignment="1" applyProtection="1">
      <alignment horizontal="center" vertical="center"/>
    </xf>
    <xf numFmtId="0" fontId="0" fillId="0" borderId="0" xfId="1541" applyNumberFormat="1" applyFont="1" applyBorder="1" applyAlignment="1">
      <alignment horizontal="left"/>
    </xf>
    <xf numFmtId="0" fontId="22" fillId="0" borderId="132" xfId="1541" applyNumberFormat="1" applyFont="1" applyFill="1" applyBorder="1" applyAlignment="1">
      <alignment horizontal="left" vertical="center" wrapText="1"/>
    </xf>
    <xf numFmtId="0" fontId="22" fillId="0" borderId="36" xfId="1541" applyNumberFormat="1" applyFont="1" applyFill="1" applyBorder="1" applyAlignment="1">
      <alignment horizontal="left" vertical="center" wrapText="1"/>
    </xf>
    <xf numFmtId="0" fontId="0" fillId="0" borderId="1" xfId="1541" applyNumberFormat="1" applyFont="1" applyFill="1" applyBorder="1" applyAlignment="1">
      <alignment horizontal="center" vertical="center"/>
    </xf>
    <xf numFmtId="0" fontId="0" fillId="0" borderId="67" xfId="1541" applyNumberFormat="1" applyFont="1" applyFill="1" applyBorder="1" applyAlignment="1">
      <alignment horizontal="center" vertical="center"/>
    </xf>
    <xf numFmtId="0" fontId="22" fillId="0" borderId="305" xfId="1541" applyNumberFormat="1" applyFont="1" applyFill="1" applyBorder="1" applyAlignment="1">
      <alignment horizontal="left" vertical="center" wrapText="1"/>
    </xf>
    <xf numFmtId="0" fontId="22" fillId="0" borderId="306" xfId="1541" applyNumberFormat="1" applyFont="1" applyFill="1" applyBorder="1" applyAlignment="1">
      <alignment horizontal="left" vertical="center" wrapText="1"/>
    </xf>
    <xf numFmtId="0" fontId="22" fillId="0" borderId="307" xfId="1541" applyNumberFormat="1" applyFont="1" applyFill="1" applyBorder="1" applyAlignment="1">
      <alignment horizontal="left" vertical="center" wrapText="1"/>
    </xf>
    <xf numFmtId="0" fontId="0" fillId="0" borderId="303" xfId="1541" applyNumberFormat="1" applyFont="1" applyFill="1" applyBorder="1" applyAlignment="1">
      <alignment horizontal="center" vertical="center"/>
    </xf>
    <xf numFmtId="0" fontId="0" fillId="0" borderId="304" xfId="1541" applyNumberFormat="1" applyFont="1" applyFill="1" applyBorder="1" applyAlignment="1">
      <alignment horizontal="center" vertical="center"/>
    </xf>
    <xf numFmtId="0" fontId="29" fillId="5" borderId="35" xfId="1541" applyNumberFormat="1" applyFont="1" applyFill="1" applyBorder="1" applyAlignment="1">
      <alignment horizontal="center" vertical="center"/>
    </xf>
    <xf numFmtId="0" fontId="29" fillId="5" borderId="0" xfId="1541" applyNumberFormat="1" applyFont="1" applyFill="1" applyBorder="1" applyAlignment="1">
      <alignment horizontal="center" vertical="center"/>
    </xf>
    <xf numFmtId="0" fontId="29" fillId="5" borderId="40" xfId="1541" applyNumberFormat="1" applyFont="1" applyFill="1" applyBorder="1" applyAlignment="1">
      <alignment horizontal="center" vertical="center"/>
    </xf>
    <xf numFmtId="170" fontId="54" fillId="0" borderId="209" xfId="1541" applyNumberFormat="1" applyFont="1" applyFill="1" applyBorder="1" applyAlignment="1" applyProtection="1">
      <alignment horizontal="center" vertical="center"/>
    </xf>
    <xf numFmtId="170" fontId="54" fillId="0" borderId="211" xfId="1541" applyNumberFormat="1" applyFont="1" applyFill="1" applyBorder="1" applyAlignment="1" applyProtection="1">
      <alignment horizontal="center" vertical="center"/>
    </xf>
    <xf numFmtId="0" fontId="0" fillId="0" borderId="176" xfId="1541" applyNumberFormat="1" applyFont="1" applyFill="1" applyBorder="1" applyAlignment="1">
      <alignment horizontal="center" vertical="center"/>
    </xf>
    <xf numFmtId="0" fontId="0" fillId="0" borderId="162" xfId="1541" applyNumberFormat="1" applyFont="1" applyFill="1" applyBorder="1" applyAlignment="1">
      <alignment horizontal="center" vertical="center"/>
    </xf>
    <xf numFmtId="0" fontId="0" fillId="0" borderId="58" xfId="1541" applyNumberFormat="1" applyFont="1" applyFill="1" applyBorder="1" applyAlignment="1">
      <alignment horizontal="center" vertical="center"/>
    </xf>
    <xf numFmtId="0" fontId="22" fillId="0" borderId="135" xfId="1541" applyNumberFormat="1" applyFont="1" applyFill="1" applyBorder="1" applyAlignment="1">
      <alignment horizontal="left" vertical="center" wrapText="1"/>
    </xf>
    <xf numFmtId="0" fontId="0" fillId="0" borderId="163" xfId="1541" applyNumberFormat="1" applyFont="1" applyFill="1" applyBorder="1" applyAlignment="1">
      <alignment horizontal="center" vertical="center"/>
    </xf>
    <xf numFmtId="0" fontId="0" fillId="0" borderId="98" xfId="1541" applyNumberFormat="1" applyFont="1" applyFill="1" applyBorder="1" applyAlignment="1">
      <alignment horizontal="center" vertical="center"/>
    </xf>
    <xf numFmtId="0" fontId="0" fillId="0" borderId="164" xfId="1541" applyNumberFormat="1" applyFont="1" applyFill="1" applyBorder="1" applyAlignment="1">
      <alignment horizontal="center" vertical="center"/>
    </xf>
    <xf numFmtId="0" fontId="29" fillId="5" borderId="37" xfId="1541" applyNumberFormat="1" applyFont="1" applyFill="1" applyBorder="1" applyAlignment="1">
      <alignment horizontal="center" vertical="center" wrapText="1"/>
    </xf>
    <xf numFmtId="0" fontId="0" fillId="0" borderId="3" xfId="1541" applyNumberFormat="1" applyFont="1" applyFill="1" applyBorder="1" applyAlignment="1">
      <alignment horizontal="center" vertical="center"/>
    </xf>
    <xf numFmtId="0" fontId="0" fillId="0" borderId="75" xfId="1541" applyNumberFormat="1" applyFont="1" applyFill="1" applyBorder="1" applyAlignment="1">
      <alignment horizontal="center" vertical="center"/>
    </xf>
    <xf numFmtId="0" fontId="22" fillId="0" borderId="133" xfId="1541" applyNumberFormat="1" applyFont="1" applyFill="1" applyBorder="1" applyAlignment="1">
      <alignment horizontal="left" vertical="center" wrapText="1"/>
    </xf>
    <xf numFmtId="0" fontId="0" fillId="0" borderId="302" xfId="1541" applyNumberFormat="1" applyFont="1" applyFill="1" applyBorder="1" applyAlignment="1">
      <alignment horizontal="center" vertical="center"/>
    </xf>
    <xf numFmtId="0" fontId="0" fillId="0" borderId="88" xfId="1541" applyNumberFormat="1" applyFont="1" applyFill="1" applyBorder="1" applyAlignment="1">
      <alignment horizontal="center" vertical="center"/>
    </xf>
    <xf numFmtId="0" fontId="0" fillId="0" borderId="86" xfId="1541" applyNumberFormat="1" applyFont="1" applyFill="1" applyBorder="1" applyAlignment="1">
      <alignment horizontal="center" vertical="center"/>
    </xf>
    <xf numFmtId="0" fontId="22" fillId="8" borderId="34" xfId="1541" applyNumberFormat="1" applyFont="1" applyFill="1" applyBorder="1" applyAlignment="1">
      <alignment horizontal="center" vertical="center" wrapText="1"/>
    </xf>
    <xf numFmtId="0" fontId="22" fillId="8" borderId="116" xfId="1541" applyNumberFormat="1" applyFont="1" applyFill="1" applyBorder="1" applyAlignment="1">
      <alignment horizontal="center" vertical="center" wrapText="1"/>
    </xf>
    <xf numFmtId="0" fontId="22" fillId="8" borderId="117" xfId="1541" applyNumberFormat="1" applyFont="1" applyFill="1" applyBorder="1" applyAlignment="1">
      <alignment horizontal="center" vertical="center" wrapText="1"/>
    </xf>
    <xf numFmtId="0" fontId="0" fillId="0" borderId="0" xfId="1541" applyFont="1" applyBorder="1" applyAlignment="1">
      <alignment horizontal="left"/>
    </xf>
    <xf numFmtId="0" fontId="8" fillId="0" borderId="221" xfId="393" applyFont="1" applyBorder="1" applyAlignment="1">
      <alignment horizontal="center" vertical="center"/>
    </xf>
    <xf numFmtId="0" fontId="8" fillId="0" borderId="74" xfId="393" applyFont="1" applyBorder="1" applyAlignment="1">
      <alignment horizontal="center" vertical="center"/>
    </xf>
    <xf numFmtId="0" fontId="46" fillId="12" borderId="308" xfId="393" applyFont="1" applyFill="1" applyBorder="1" applyAlignment="1">
      <alignment horizontal="center" vertical="center"/>
    </xf>
    <xf numFmtId="0" fontId="13" fillId="4" borderId="193" xfId="393" applyFont="1" applyFill="1" applyBorder="1" applyAlignment="1">
      <alignment horizontal="center" vertical="center"/>
    </xf>
    <xf numFmtId="0" fontId="8" fillId="0" borderId="191" xfId="393" applyFont="1" applyBorder="1" applyAlignment="1">
      <alignment horizontal="center" vertical="center"/>
    </xf>
    <xf numFmtId="0" fontId="0" fillId="0" borderId="45" xfId="1541" applyFont="1" applyFill="1" applyBorder="1" applyAlignment="1">
      <alignment horizontal="center" vertical="center"/>
    </xf>
    <xf numFmtId="0" fontId="0" fillId="0" borderId="58" xfId="1541" applyFont="1" applyFill="1" applyBorder="1" applyAlignment="1">
      <alignment horizontal="center" vertical="center"/>
    </xf>
    <xf numFmtId="0" fontId="0" fillId="0" borderId="48" xfId="1541" applyFont="1" applyFill="1" applyBorder="1" applyAlignment="1">
      <alignment horizontal="center" vertical="center"/>
    </xf>
    <xf numFmtId="0" fontId="0" fillId="0" borderId="46" xfId="1541" applyFont="1" applyFill="1" applyBorder="1" applyAlignment="1">
      <alignment horizontal="left" vertical="center"/>
    </xf>
    <xf numFmtId="0" fontId="0" fillId="0" borderId="59" xfId="1541" applyFont="1" applyFill="1" applyBorder="1" applyAlignment="1">
      <alignment horizontal="left" vertical="center"/>
    </xf>
    <xf numFmtId="0" fontId="0" fillId="0" borderId="47" xfId="1541" applyFont="1" applyFill="1" applyBorder="1" applyAlignment="1">
      <alignment horizontal="left" vertical="center"/>
    </xf>
    <xf numFmtId="0" fontId="0" fillId="0" borderId="46" xfId="1541" applyFont="1" applyFill="1" applyBorder="1" applyAlignment="1">
      <alignment horizontal="center" vertical="center" wrapText="1"/>
    </xf>
    <xf numFmtId="0" fontId="0" fillId="0" borderId="59" xfId="1541" applyFont="1" applyFill="1" applyBorder="1" applyAlignment="1">
      <alignment horizontal="center" vertical="center" wrapText="1"/>
    </xf>
    <xf numFmtId="0" fontId="0" fillId="0" borderId="47" xfId="1541" applyFont="1" applyFill="1" applyBorder="1" applyAlignment="1">
      <alignment horizontal="center" vertical="center" wrapText="1"/>
    </xf>
    <xf numFmtId="0" fontId="0" fillId="0" borderId="46" xfId="1541" applyFont="1" applyFill="1" applyBorder="1" applyAlignment="1">
      <alignment horizontal="left" vertical="center" wrapText="1"/>
    </xf>
    <xf numFmtId="0" fontId="0" fillId="0" borderId="47" xfId="1541" applyFont="1" applyFill="1" applyBorder="1" applyAlignment="1">
      <alignment horizontal="left" vertical="center" wrapText="1"/>
    </xf>
    <xf numFmtId="171" fontId="27" fillId="0" borderId="31" xfId="1541" applyNumberFormat="1" applyFont="1" applyFill="1" applyBorder="1" applyAlignment="1">
      <alignment horizontal="right" vertical="center"/>
    </xf>
    <xf numFmtId="171" fontId="27" fillId="0" borderId="17" xfId="1541" applyNumberFormat="1" applyFont="1" applyFill="1" applyBorder="1" applyAlignment="1">
      <alignment horizontal="right" vertical="center"/>
    </xf>
    <xf numFmtId="171" fontId="54" fillId="19" borderId="204" xfId="1541" applyNumberFormat="1" applyFont="1" applyFill="1" applyBorder="1" applyAlignment="1" applyProtection="1">
      <alignment horizontal="right" vertical="center"/>
    </xf>
    <xf numFmtId="0" fontId="0" fillId="0" borderId="46" xfId="1541" applyFont="1" applyFill="1" applyBorder="1" applyAlignment="1">
      <alignment horizontal="center" vertical="center"/>
    </xf>
    <xf numFmtId="0" fontId="0" fillId="0" borderId="47" xfId="1541" applyFont="1" applyFill="1" applyBorder="1" applyAlignment="1">
      <alignment horizontal="center" vertical="center"/>
    </xf>
    <xf numFmtId="0" fontId="0" fillId="0" borderId="120" xfId="1541" applyFont="1" applyFill="1" applyBorder="1" applyAlignment="1">
      <alignment horizontal="center" vertical="center"/>
    </xf>
    <xf numFmtId="0" fontId="0" fillId="0" borderId="79" xfId="1541" applyFont="1" applyFill="1" applyBorder="1" applyAlignment="1">
      <alignment horizontal="center" vertical="center"/>
    </xf>
    <xf numFmtId="0" fontId="0" fillId="0" borderId="120" xfId="1541" applyFont="1" applyFill="1" applyBorder="1" applyAlignment="1">
      <alignment horizontal="center" vertical="center" wrapText="1"/>
    </xf>
    <xf numFmtId="0" fontId="0" fillId="0" borderId="79" xfId="1541" applyFont="1" applyFill="1" applyBorder="1" applyAlignment="1">
      <alignment horizontal="center" vertical="center" wrapText="1"/>
    </xf>
    <xf numFmtId="0" fontId="22" fillId="0" borderId="45" xfId="1541" applyFont="1" applyFill="1" applyBorder="1" applyAlignment="1">
      <alignment horizontal="center" vertical="center" wrapText="1"/>
    </xf>
    <xf numFmtId="0" fontId="22" fillId="0" borderId="58" xfId="1541" applyFont="1" applyFill="1" applyBorder="1" applyAlignment="1">
      <alignment horizontal="center" vertical="center" wrapText="1"/>
    </xf>
    <xf numFmtId="0" fontId="22" fillId="0" borderId="48" xfId="1541" applyFont="1" applyFill="1" applyBorder="1" applyAlignment="1">
      <alignment horizontal="center" vertical="center" wrapText="1"/>
    </xf>
    <xf numFmtId="0" fontId="0" fillId="0" borderId="59" xfId="1541" applyFont="1" applyFill="1" applyBorder="1" applyAlignment="1">
      <alignment horizontal="left" vertical="center" wrapText="1"/>
    </xf>
    <xf numFmtId="0" fontId="0" fillId="0" borderId="60" xfId="1541" applyFont="1" applyFill="1" applyBorder="1" applyAlignment="1">
      <alignment horizontal="center" vertical="center"/>
    </xf>
    <xf numFmtId="0" fontId="0" fillId="0" borderId="140" xfId="1541" applyFont="1" applyFill="1" applyBorder="1" applyAlignment="1">
      <alignment horizontal="center" vertical="center"/>
    </xf>
    <xf numFmtId="0" fontId="0" fillId="0" borderId="0" xfId="1541" applyFont="1" applyBorder="1" applyAlignment="1">
      <alignment horizontal="center" vertical="top"/>
    </xf>
    <xf numFmtId="0" fontId="0" fillId="0" borderId="9" xfId="1541" applyFont="1" applyFill="1" applyBorder="1" applyAlignment="1"/>
    <xf numFmtId="0" fontId="17" fillId="5" borderId="34" xfId="1541" applyFont="1" applyFill="1" applyBorder="1" applyAlignment="1">
      <alignment horizontal="center" vertical="center"/>
    </xf>
    <xf numFmtId="0" fontId="17" fillId="5" borderId="33" xfId="1541" applyFont="1" applyFill="1" applyBorder="1" applyAlignment="1">
      <alignment horizontal="center" vertical="center"/>
    </xf>
    <xf numFmtId="0" fontId="22" fillId="8" borderId="12" xfId="1541" applyFont="1" applyFill="1" applyBorder="1" applyAlignment="1">
      <alignment horizontal="center" vertical="center" wrapText="1"/>
    </xf>
    <xf numFmtId="0" fontId="22" fillId="8" borderId="13" xfId="1541" applyFont="1" applyFill="1" applyBorder="1" applyAlignment="1">
      <alignment horizontal="center" vertical="center" wrapText="1"/>
    </xf>
    <xf numFmtId="0" fontId="22" fillId="8" borderId="309" xfId="1541" applyFont="1" applyFill="1" applyBorder="1" applyAlignment="1">
      <alignment horizontal="center" vertical="center" wrapText="1"/>
    </xf>
    <xf numFmtId="0" fontId="22" fillId="8" borderId="82" xfId="1541" applyFont="1" applyFill="1" applyBorder="1" applyAlignment="1">
      <alignment horizontal="center" vertical="center" wrapText="1"/>
    </xf>
    <xf numFmtId="0" fontId="22" fillId="8" borderId="81" xfId="1541" applyFont="1" applyFill="1" applyBorder="1" applyAlignment="1">
      <alignment horizontal="center" vertical="center" wrapText="1"/>
    </xf>
    <xf numFmtId="0" fontId="22" fillId="8" borderId="39" xfId="1541" applyFont="1" applyFill="1" applyBorder="1" applyAlignment="1">
      <alignment horizontal="center" vertical="center" wrapText="1"/>
    </xf>
    <xf numFmtId="0" fontId="22" fillId="8" borderId="116" xfId="1541" applyFont="1" applyFill="1" applyBorder="1" applyAlignment="1">
      <alignment horizontal="center" vertical="center" wrapText="1"/>
    </xf>
    <xf numFmtId="0" fontId="22" fillId="8" borderId="117" xfId="1541" applyFont="1" applyFill="1" applyBorder="1" applyAlignment="1">
      <alignment horizontal="center" vertical="center" wrapText="1"/>
    </xf>
    <xf numFmtId="171" fontId="7" fillId="8" borderId="9" xfId="901" applyNumberFormat="1" applyFont="1" applyFill="1" applyBorder="1" applyAlignment="1" applyProtection="1">
      <alignment horizontal="center" vertical="center" wrapText="1"/>
    </xf>
    <xf numFmtId="171" fontId="22" fillId="8" borderId="7" xfId="901" applyNumberFormat="1" applyFont="1" applyFill="1" applyBorder="1" applyAlignment="1" applyProtection="1">
      <alignment horizontal="center" vertical="center" wrapText="1"/>
    </xf>
    <xf numFmtId="0" fontId="34" fillId="0" borderId="0" xfId="2" applyFont="1" applyAlignment="1">
      <alignment horizontal="center"/>
    </xf>
    <xf numFmtId="0" fontId="0" fillId="0" borderId="0" xfId="1541" applyFont="1" applyBorder="1" applyAlignment="1">
      <alignment horizontal="center"/>
    </xf>
    <xf numFmtId="0" fontId="0" fillId="0" borderId="46" xfId="1541" applyFont="1" applyFill="1" applyBorder="1" applyAlignment="1">
      <alignment vertical="center"/>
    </xf>
    <xf numFmtId="0" fontId="0" fillId="0" borderId="47" xfId="1541" applyFont="1" applyFill="1" applyBorder="1" applyAlignment="1">
      <alignment vertical="center"/>
    </xf>
    <xf numFmtId="0" fontId="0" fillId="0" borderId="119" xfId="1541" applyFont="1" applyFill="1" applyBorder="1" applyAlignment="1">
      <alignment horizontal="left" vertical="center" wrapText="1"/>
    </xf>
    <xf numFmtId="0" fontId="0" fillId="0" borderId="119" xfId="1541" applyFont="1" applyFill="1" applyBorder="1" applyAlignment="1">
      <alignment horizontal="center" vertical="center" wrapText="1"/>
    </xf>
    <xf numFmtId="0" fontId="0" fillId="0" borderId="46" xfId="1541" applyFont="1" applyFill="1" applyBorder="1" applyAlignment="1">
      <alignment vertical="center" wrapText="1"/>
    </xf>
    <xf numFmtId="0" fontId="0" fillId="0" borderId="47" xfId="1541" applyFont="1" applyFill="1" applyBorder="1" applyAlignment="1">
      <alignment vertical="center" wrapText="1"/>
    </xf>
    <xf numFmtId="170" fontId="58" fillId="0" borderId="204" xfId="1541" applyNumberFormat="1" applyFont="1" applyFill="1" applyBorder="1" applyAlignment="1" applyProtection="1">
      <alignment horizontal="center" vertical="center"/>
    </xf>
    <xf numFmtId="0" fontId="0" fillId="0" borderId="42" xfId="1541" applyNumberFormat="1" applyFont="1" applyFill="1" applyBorder="1" applyAlignment="1">
      <alignment horizontal="center" vertical="center"/>
    </xf>
    <xf numFmtId="0" fontId="22" fillId="0" borderId="43" xfId="1541" applyNumberFormat="1" applyFont="1" applyFill="1" applyBorder="1" applyAlignment="1">
      <alignment horizontal="left" vertical="center" wrapText="1"/>
    </xf>
    <xf numFmtId="0" fontId="0" fillId="0" borderId="43" xfId="1541" applyNumberFormat="1" applyFont="1" applyBorder="1" applyAlignment="1">
      <alignment horizontal="center" vertical="center" wrapText="1"/>
    </xf>
    <xf numFmtId="0" fontId="0" fillId="0" borderId="43" xfId="1541" applyNumberFormat="1" applyFont="1" applyFill="1" applyBorder="1" applyAlignment="1">
      <alignment horizontal="center" vertical="center"/>
    </xf>
    <xf numFmtId="0" fontId="29" fillId="5" borderId="12" xfId="1541" applyNumberFormat="1" applyFont="1" applyFill="1" applyBorder="1" applyAlignment="1">
      <alignment horizontal="center" vertical="center"/>
    </xf>
    <xf numFmtId="170" fontId="58" fillId="0" borderId="211" xfId="1541" applyNumberFormat="1" applyFont="1" applyFill="1" applyBorder="1" applyAlignment="1" applyProtection="1">
      <alignment horizontal="center" vertical="center"/>
    </xf>
    <xf numFmtId="0" fontId="29" fillId="5" borderId="54" xfId="1541" applyNumberFormat="1" applyFont="1" applyFill="1" applyBorder="1" applyAlignment="1">
      <alignment horizontal="center" vertical="center" wrapText="1"/>
    </xf>
    <xf numFmtId="0" fontId="0" fillId="0" borderId="64" xfId="1541" applyNumberFormat="1" applyFont="1" applyFill="1" applyBorder="1" applyAlignment="1">
      <alignment horizontal="center" vertical="center"/>
    </xf>
    <xf numFmtId="0" fontId="22" fillId="0" borderId="61" xfId="1541" applyNumberFormat="1" applyFont="1" applyFill="1" applyBorder="1" applyAlignment="1">
      <alignment horizontal="left" vertical="center" wrapText="1"/>
    </xf>
    <xf numFmtId="0" fontId="0" fillId="0" borderId="61" xfId="1541" applyNumberFormat="1" applyFont="1" applyBorder="1" applyAlignment="1">
      <alignment horizontal="center" vertical="center" wrapText="1"/>
    </xf>
    <xf numFmtId="0" fontId="0" fillId="0" borderId="61" xfId="1541" applyNumberFormat="1" applyFont="1" applyFill="1" applyBorder="1" applyAlignment="1">
      <alignment horizontal="center" vertical="center"/>
    </xf>
    <xf numFmtId="0" fontId="22" fillId="8" borderId="118" xfId="1541" applyNumberFormat="1" applyFont="1" applyFill="1" applyBorder="1" applyAlignment="1">
      <alignment horizontal="center" vertical="center" wrapText="1"/>
    </xf>
    <xf numFmtId="0" fontId="34" fillId="0" borderId="43" xfId="1541" applyNumberFormat="1" applyFont="1" applyFill="1" applyBorder="1" applyAlignment="1">
      <alignment horizontal="left" vertical="center" wrapText="1"/>
    </xf>
    <xf numFmtId="0" fontId="34" fillId="0" borderId="47" xfId="1541" applyNumberFormat="1" applyFont="1" applyFill="1" applyBorder="1" applyAlignment="1">
      <alignment horizontal="left" vertical="center" wrapText="1"/>
    </xf>
    <xf numFmtId="0" fontId="34" fillId="0" borderId="43" xfId="1541" applyNumberFormat="1" applyFont="1" applyFill="1" applyBorder="1" applyAlignment="1">
      <alignment horizontal="center" vertical="center" wrapText="1"/>
    </xf>
    <xf numFmtId="0" fontId="34" fillId="0" borderId="47" xfId="1541" applyNumberFormat="1" applyFont="1" applyFill="1" applyBorder="1" applyAlignment="1">
      <alignment horizontal="left" wrapText="1"/>
    </xf>
    <xf numFmtId="0" fontId="34" fillId="0" borderId="59" xfId="1541" applyNumberFormat="1" applyFont="1" applyFill="1" applyBorder="1" applyAlignment="1">
      <alignment horizontal="left" wrapText="1"/>
    </xf>
    <xf numFmtId="0" fontId="0" fillId="0" borderId="46" xfId="1541" applyNumberFormat="1" applyFont="1" applyFill="1" applyBorder="1" applyAlignment="1">
      <alignment horizontal="left" vertical="center" wrapText="1"/>
    </xf>
    <xf numFmtId="0" fontId="34" fillId="0" borderId="46" xfId="1541" applyNumberFormat="1" applyFont="1" applyFill="1" applyBorder="1" applyAlignment="1">
      <alignment horizontal="left" vertical="center" wrapText="1"/>
    </xf>
    <xf numFmtId="0" fontId="0" fillId="0" borderId="43" xfId="1541" applyNumberFormat="1" applyFont="1" applyFill="1" applyBorder="1" applyAlignment="1">
      <alignment horizontal="center" vertical="center" wrapText="1"/>
    </xf>
    <xf numFmtId="0" fontId="0" fillId="0" borderId="27" xfId="1541" applyNumberFormat="1" applyFont="1" applyFill="1" applyBorder="1" applyAlignment="1">
      <alignment horizontal="center" vertical="center" wrapText="1"/>
    </xf>
    <xf numFmtId="0" fontId="34" fillId="0" borderId="27" xfId="1541" applyNumberFormat="1" applyFont="1" applyFill="1" applyBorder="1" applyAlignment="1">
      <alignment horizontal="center" vertical="center" wrapText="1"/>
    </xf>
    <xf numFmtId="0" fontId="34" fillId="0" borderId="22" xfId="1541" applyNumberFormat="1" applyFont="1" applyFill="1" applyBorder="1" applyAlignment="1">
      <alignment horizontal="center" vertical="center" wrapText="1"/>
    </xf>
    <xf numFmtId="0" fontId="34" fillId="0" borderId="28" xfId="1541" applyNumberFormat="1" applyFont="1" applyFill="1" applyBorder="1" applyAlignment="1">
      <alignment horizontal="center" vertical="center" wrapText="1"/>
    </xf>
    <xf numFmtId="0" fontId="54" fillId="0" borderId="274" xfId="1541" applyFont="1" applyFill="1" applyBorder="1" applyAlignment="1" applyProtection="1">
      <alignment horizontal="left" vertical="center" wrapText="1"/>
    </xf>
    <xf numFmtId="0" fontId="34" fillId="0" borderId="27" xfId="1541" applyNumberFormat="1" applyFont="1" applyFill="1" applyBorder="1" applyAlignment="1">
      <alignment horizontal="left" vertical="center" wrapText="1"/>
    </xf>
    <xf numFmtId="0" fontId="34" fillId="0" borderId="22" xfId="0" applyFont="1" applyBorder="1" applyAlignment="1">
      <alignment horizontal="left" vertical="center" wrapText="1"/>
    </xf>
    <xf numFmtId="0" fontId="34" fillId="0" borderId="28" xfId="0" applyFont="1" applyBorder="1" applyAlignment="1">
      <alignment horizontal="left" vertical="center" wrapText="1"/>
    </xf>
    <xf numFmtId="0" fontId="17" fillId="5" borderId="195" xfId="1541" applyNumberFormat="1" applyFont="1" applyFill="1" applyBorder="1" applyAlignment="1">
      <alignment horizontal="center" vertical="center"/>
    </xf>
    <xf numFmtId="0" fontId="17" fillId="5" borderId="196" xfId="1541" applyNumberFormat="1" applyFont="1" applyFill="1" applyBorder="1" applyAlignment="1">
      <alignment horizontal="center" vertical="center"/>
    </xf>
    <xf numFmtId="0" fontId="17" fillId="5" borderId="198" xfId="1541" applyNumberFormat="1" applyFont="1" applyFill="1" applyBorder="1" applyAlignment="1">
      <alignment horizontal="center" vertical="center"/>
    </xf>
    <xf numFmtId="0" fontId="26" fillId="8" borderId="116" xfId="1541" applyNumberFormat="1" applyFont="1" applyFill="1" applyBorder="1" applyAlignment="1">
      <alignment horizontal="center" vertical="center" wrapText="1"/>
    </xf>
    <xf numFmtId="0" fontId="26" fillId="8" borderId="119" xfId="1541" applyNumberFormat="1" applyFont="1" applyFill="1" applyBorder="1" applyAlignment="1">
      <alignment horizontal="center" vertical="center" wrapText="1"/>
    </xf>
    <xf numFmtId="0" fontId="26" fillId="8" borderId="199" xfId="1541" applyNumberFormat="1" applyFont="1" applyFill="1" applyBorder="1" applyAlignment="1">
      <alignment horizontal="center" vertical="center" wrapText="1"/>
    </xf>
    <xf numFmtId="0" fontId="34" fillId="0" borderId="281" xfId="1541" applyNumberFormat="1" applyFont="1" applyFill="1" applyBorder="1" applyAlignment="1">
      <alignment horizontal="left" vertical="center" wrapText="1"/>
    </xf>
    <xf numFmtId="0" fontId="0" fillId="0" borderId="0" xfId="1541" applyNumberFormat="1" applyFont="1" applyFill="1" applyBorder="1" applyAlignment="1">
      <alignment horizontal="right"/>
    </xf>
    <xf numFmtId="0" fontId="0" fillId="0" borderId="0" xfId="1541" applyNumberFormat="1" applyFont="1" applyBorder="1" applyAlignment="1">
      <alignment horizontal="right"/>
    </xf>
    <xf numFmtId="170" fontId="58" fillId="0" borderId="97" xfId="1541" applyNumberFormat="1" applyFont="1" applyFill="1" applyBorder="1" applyAlignment="1" applyProtection="1">
      <alignment horizontal="right" vertical="center"/>
    </xf>
    <xf numFmtId="170" fontId="58" fillId="0" borderId="83" xfId="1541" applyNumberFormat="1" applyFont="1" applyFill="1" applyBorder="1" applyAlignment="1" applyProtection="1">
      <alignment horizontal="right" vertical="center"/>
    </xf>
    <xf numFmtId="0" fontId="44" fillId="0" borderId="182" xfId="393" applyFont="1" applyBorder="1" applyAlignment="1" applyProtection="1">
      <alignment horizontal="left" vertical="center"/>
      <protection hidden="1"/>
    </xf>
    <xf numFmtId="0" fontId="44" fillId="0" borderId="194" xfId="393" applyFont="1" applyBorder="1" applyAlignment="1" applyProtection="1">
      <alignment horizontal="left" vertical="center"/>
      <protection hidden="1"/>
    </xf>
    <xf numFmtId="0" fontId="44" fillId="0" borderId="180" xfId="393" applyFont="1" applyBorder="1" applyAlignment="1" applyProtection="1">
      <alignment horizontal="left" vertical="center"/>
      <protection hidden="1"/>
    </xf>
    <xf numFmtId="0" fontId="22" fillId="8" borderId="200" xfId="1541" applyNumberFormat="1" applyFont="1" applyFill="1" applyBorder="1" applyAlignment="1">
      <alignment horizontal="center" vertical="center" wrapText="1"/>
    </xf>
    <xf numFmtId="0" fontId="22" fillId="8" borderId="278" xfId="1541" applyNumberFormat="1" applyFont="1" applyFill="1" applyBorder="1" applyAlignment="1">
      <alignment horizontal="center" vertical="center" wrapText="1"/>
    </xf>
    <xf numFmtId="0" fontId="22" fillId="8" borderId="270" xfId="1541" applyNumberFormat="1" applyFont="1" applyFill="1" applyBorder="1" applyAlignment="1">
      <alignment horizontal="center" vertical="center" wrapText="1"/>
    </xf>
    <xf numFmtId="0" fontId="22" fillId="8" borderId="7" xfId="1541" applyNumberFormat="1" applyFont="1" applyFill="1" applyBorder="1" applyAlignment="1">
      <alignment horizontal="center" vertical="center" wrapText="1"/>
    </xf>
    <xf numFmtId="0" fontId="22" fillId="8" borderId="14" xfId="1541" applyNumberFormat="1" applyFont="1" applyFill="1" applyBorder="1" applyAlignment="1">
      <alignment horizontal="center" vertical="center" wrapText="1"/>
    </xf>
    <xf numFmtId="0" fontId="0" fillId="0" borderId="282" xfId="1541" applyNumberFormat="1" applyFont="1" applyFill="1" applyBorder="1" applyAlignment="1">
      <alignment horizontal="center" vertical="center" wrapText="1"/>
    </xf>
    <xf numFmtId="0" fontId="0" fillId="0" borderId="284" xfId="1541" applyNumberFormat="1" applyFont="1" applyFill="1" applyBorder="1" applyAlignment="1">
      <alignment horizontal="center" vertical="center" wrapText="1"/>
    </xf>
    <xf numFmtId="0" fontId="0" fillId="0" borderId="43" xfId="1541" applyNumberFormat="1" applyFont="1" applyBorder="1" applyAlignment="1">
      <alignment horizontal="left" vertical="center" wrapText="1"/>
    </xf>
    <xf numFmtId="0" fontId="0" fillId="0" borderId="46" xfId="1541" applyNumberFormat="1" applyFont="1" applyBorder="1" applyAlignment="1">
      <alignment horizontal="left" vertical="center" wrapText="1"/>
    </xf>
    <xf numFmtId="0" fontId="44" fillId="0" borderId="287" xfId="393" applyFont="1" applyBorder="1" applyAlignment="1" applyProtection="1">
      <alignment horizontal="left" vertical="center"/>
      <protection hidden="1"/>
    </xf>
    <xf numFmtId="0" fontId="44" fillId="0" borderId="288" xfId="393" applyFont="1" applyBorder="1" applyAlignment="1" applyProtection="1">
      <alignment horizontal="left" vertical="center"/>
      <protection hidden="1"/>
    </xf>
    <xf numFmtId="0" fontId="44" fillId="0" borderId="289" xfId="393" applyFont="1" applyBorder="1" applyAlignment="1" applyProtection="1">
      <alignment horizontal="left" vertical="center"/>
      <protection hidden="1"/>
    </xf>
    <xf numFmtId="0" fontId="1" fillId="0" borderId="0" xfId="1541" applyFont="1" applyBorder="1" applyAlignment="1">
      <alignment horizontal="center"/>
    </xf>
    <xf numFmtId="0" fontId="3" fillId="0" borderId="0" xfId="1541" applyFont="1" applyBorder="1" applyAlignment="1">
      <alignment horizontal="center"/>
    </xf>
    <xf numFmtId="0" fontId="3" fillId="0" borderId="83" xfId="1541" applyFont="1" applyFill="1" applyBorder="1" applyAlignment="1">
      <alignment horizontal="center" vertical="center" wrapText="1"/>
    </xf>
    <xf numFmtId="0" fontId="3" fillId="0" borderId="83" xfId="1541" applyFont="1" applyFill="1" applyBorder="1" applyAlignment="1">
      <alignment horizontal="center" vertical="center"/>
    </xf>
    <xf numFmtId="0" fontId="2" fillId="0" borderId="83" xfId="1541" applyFont="1" applyFill="1" applyBorder="1" applyAlignment="1">
      <alignment horizontal="center" vertical="center" wrapText="1"/>
    </xf>
    <xf numFmtId="171" fontId="3" fillId="0" borderId="83" xfId="1541" applyNumberFormat="1" applyFont="1" applyBorder="1" applyAlignment="1">
      <alignment horizontal="center" vertical="center"/>
    </xf>
    <xf numFmtId="0" fontId="34" fillId="0" borderId="83" xfId="1541" applyFont="1" applyFill="1" applyBorder="1" applyAlignment="1">
      <alignment horizontal="center" vertical="center" wrapText="1"/>
    </xf>
    <xf numFmtId="0" fontId="22" fillId="8" borderId="140" xfId="1541" applyFont="1" applyFill="1" applyBorder="1" applyAlignment="1">
      <alignment horizontal="center" vertical="center" wrapText="1"/>
    </xf>
    <xf numFmtId="171" fontId="7" fillId="8" borderId="10" xfId="901" applyNumberFormat="1" applyFont="1" applyFill="1" applyBorder="1" applyAlignment="1" applyProtection="1">
      <alignment horizontal="center" vertical="center" wrapText="1"/>
    </xf>
    <xf numFmtId="171" fontId="22" fillId="8" borderId="14" xfId="901" applyNumberFormat="1" applyFont="1" applyFill="1" applyBorder="1" applyAlignment="1" applyProtection="1">
      <alignment horizontal="center" vertical="center" wrapText="1"/>
    </xf>
    <xf numFmtId="171" fontId="58" fillId="19" borderId="97" xfId="901" applyNumberFormat="1" applyFont="1" applyFill="1" applyBorder="1" applyAlignment="1" applyProtection="1">
      <alignment horizontal="center" vertical="center" wrapText="1"/>
    </xf>
    <xf numFmtId="0" fontId="3" fillId="0" borderId="103" xfId="1541" applyFont="1" applyFill="1" applyBorder="1" applyAlignment="1">
      <alignment horizontal="center" vertical="center"/>
    </xf>
    <xf numFmtId="0" fontId="3" fillId="0" borderId="88" xfId="1541" applyFont="1" applyFill="1" applyBorder="1" applyAlignment="1">
      <alignment horizontal="center" vertical="center"/>
    </xf>
    <xf numFmtId="0" fontId="3" fillId="0" borderId="86" xfId="1541" applyFont="1" applyFill="1" applyBorder="1" applyAlignment="1">
      <alignment horizontal="center" vertical="center"/>
    </xf>
    <xf numFmtId="0" fontId="3" fillId="0" borderId="0" xfId="1541" applyFont="1" applyBorder="1" applyAlignment="1">
      <alignment horizontal="center" vertical="top"/>
    </xf>
    <xf numFmtId="0" fontId="3" fillId="0" borderId="9" xfId="1541" applyFont="1" applyFill="1" applyBorder="1" applyAlignment="1"/>
    <xf numFmtId="0" fontId="22" fillId="8" borderId="35" xfId="1541" applyFont="1" applyFill="1" applyBorder="1" applyAlignment="1">
      <alignment horizontal="center" vertical="center" wrapText="1"/>
    </xf>
    <xf numFmtId="0" fontId="22" fillId="8" borderId="0" xfId="1541" applyFont="1" applyFill="1" applyBorder="1" applyAlignment="1">
      <alignment horizontal="center" vertical="center" wrapText="1"/>
    </xf>
    <xf numFmtId="0" fontId="22" fillId="8" borderId="358" xfId="1541" applyFont="1" applyFill="1" applyBorder="1" applyAlignment="1">
      <alignment horizontal="center" vertical="center" wrapText="1"/>
    </xf>
    <xf numFmtId="0" fontId="22" fillId="8" borderId="119" xfId="1541" applyFont="1" applyFill="1" applyBorder="1" applyAlignment="1">
      <alignment horizontal="center" vertical="center" wrapText="1"/>
    </xf>
    <xf numFmtId="171" fontId="58" fillId="19" borderId="313" xfId="901" applyNumberFormat="1" applyFont="1" applyFill="1" applyBorder="1" applyAlignment="1" applyProtection="1">
      <alignment horizontal="center" vertical="center" wrapText="1"/>
    </xf>
    <xf numFmtId="171" fontId="58" fillId="19" borderId="209" xfId="901" applyNumberFormat="1" applyFont="1" applyFill="1" applyBorder="1" applyAlignment="1" applyProtection="1">
      <alignment horizontal="center" vertical="center" wrapText="1"/>
    </xf>
    <xf numFmtId="171" fontId="58" fillId="19" borderId="202" xfId="901" applyNumberFormat="1" applyFont="1" applyFill="1" applyBorder="1" applyAlignment="1" applyProtection="1">
      <alignment horizontal="center" vertical="center" wrapText="1"/>
    </xf>
    <xf numFmtId="0" fontId="3" fillId="0" borderId="228" xfId="1541" applyFont="1" applyFill="1" applyBorder="1" applyAlignment="1">
      <alignment horizontal="left" vertical="center" wrapText="1"/>
    </xf>
    <xf numFmtId="0" fontId="3" fillId="0" borderId="150" xfId="1541" applyFont="1" applyFill="1" applyBorder="1" applyAlignment="1">
      <alignment horizontal="left" vertical="center" wrapText="1"/>
    </xf>
    <xf numFmtId="0" fontId="3" fillId="0" borderId="365" xfId="1541" applyFont="1" applyFill="1" applyBorder="1" applyAlignment="1">
      <alignment horizontal="left" vertical="center" wrapText="1"/>
    </xf>
    <xf numFmtId="0" fontId="3" fillId="0" borderId="364" xfId="1541" applyFont="1" applyFill="1" applyBorder="1" applyAlignment="1">
      <alignment horizontal="left" vertical="center" wrapText="1"/>
    </xf>
    <xf numFmtId="0" fontId="17" fillId="5" borderId="12" xfId="1541" applyFont="1" applyFill="1" applyBorder="1" applyAlignment="1">
      <alignment horizontal="center" vertical="center"/>
    </xf>
    <xf numFmtId="0" fontId="17" fillId="5" borderId="13" xfId="1541" applyFont="1" applyFill="1" applyBorder="1" applyAlignment="1">
      <alignment horizontal="center" vertical="center"/>
    </xf>
    <xf numFmtId="0" fontId="17" fillId="5" borderId="0" xfId="1541" applyFont="1" applyFill="1" applyBorder="1" applyAlignment="1">
      <alignment horizontal="center" vertical="center"/>
    </xf>
    <xf numFmtId="171" fontId="54" fillId="19" borderId="333" xfId="1541" applyNumberFormat="1" applyFont="1" applyFill="1" applyBorder="1" applyAlignment="1" applyProtection="1">
      <alignment horizontal="center" vertical="center"/>
    </xf>
    <xf numFmtId="171" fontId="54" fillId="19" borderId="359" xfId="1541" applyNumberFormat="1" applyFont="1" applyFill="1" applyBorder="1" applyAlignment="1" applyProtection="1">
      <alignment horizontal="center" vertical="center"/>
    </xf>
    <xf numFmtId="0" fontId="3" fillId="0" borderId="358" xfId="1541" applyFont="1" applyFill="1" applyBorder="1" applyAlignment="1">
      <alignment horizontal="center" vertical="center"/>
    </xf>
    <xf numFmtId="0" fontId="3" fillId="0" borderId="49" xfId="1541" applyFont="1" applyFill="1" applyBorder="1" applyAlignment="1">
      <alignment horizontal="center" vertical="center"/>
    </xf>
    <xf numFmtId="0" fontId="3" fillId="0" borderId="36" xfId="1541" applyFont="1" applyFill="1" applyBorder="1" applyAlignment="1">
      <alignment horizontal="center" vertical="center"/>
    </xf>
    <xf numFmtId="0" fontId="3" fillId="0" borderId="24" xfId="1541" applyFont="1" applyFill="1" applyBorder="1" applyAlignment="1">
      <alignment horizontal="center" vertical="center"/>
    </xf>
    <xf numFmtId="0" fontId="3" fillId="0" borderId="228" xfId="1541" applyFont="1" applyFill="1" applyBorder="1" applyAlignment="1">
      <alignment horizontal="center" vertical="center"/>
    </xf>
    <xf numFmtId="0" fontId="3" fillId="0" borderId="137" xfId="1541" applyFont="1" applyFill="1" applyBorder="1" applyAlignment="1">
      <alignment horizontal="center" vertical="center"/>
    </xf>
    <xf numFmtId="0" fontId="3" fillId="0" borderId="355" xfId="1541" applyFont="1" applyFill="1" applyBorder="1" applyAlignment="1">
      <alignment horizontal="center" vertical="center" wrapText="1"/>
    </xf>
    <xf numFmtId="0" fontId="3" fillId="0" borderId="262" xfId="1541" applyFont="1" applyFill="1" applyBorder="1" applyAlignment="1">
      <alignment horizontal="center" vertical="center" wrapText="1"/>
    </xf>
    <xf numFmtId="0" fontId="3" fillId="0" borderId="98" xfId="1541" applyFont="1" applyFill="1" applyBorder="1" applyAlignment="1">
      <alignment horizontal="center" vertical="center" wrapText="1"/>
    </xf>
    <xf numFmtId="0" fontId="3" fillId="0" borderId="99" xfId="1541" applyFont="1" applyFill="1" applyBorder="1" applyAlignment="1">
      <alignment horizontal="center" vertical="center" wrapText="1"/>
    </xf>
    <xf numFmtId="171" fontId="27" fillId="0" borderId="103" xfId="1541" applyNumberFormat="1" applyFont="1" applyFill="1" applyBorder="1" applyAlignment="1">
      <alignment horizontal="center" vertical="center"/>
    </xf>
    <xf numFmtId="171" fontId="27" fillId="0" borderId="86" xfId="1541" applyNumberFormat="1" applyFont="1" applyFill="1" applyBorder="1" applyAlignment="1">
      <alignment horizontal="center" vertical="center"/>
    </xf>
    <xf numFmtId="0" fontId="3" fillId="0" borderId="216" xfId="1541" applyFont="1" applyFill="1" applyBorder="1" applyAlignment="1">
      <alignment horizontal="center" vertical="center"/>
    </xf>
    <xf numFmtId="0" fontId="3" fillId="0" borderId="361" xfId="1541" applyFont="1" applyFill="1" applyBorder="1" applyAlignment="1">
      <alignment horizontal="center" vertical="center"/>
    </xf>
    <xf numFmtId="0" fontId="3" fillId="0" borderId="269" xfId="1541" applyFont="1" applyFill="1" applyBorder="1" applyAlignment="1">
      <alignment horizontal="center" vertical="center" wrapText="1"/>
    </xf>
    <xf numFmtId="0" fontId="3" fillId="0" borderId="360" xfId="1541" applyFont="1" applyFill="1" applyBorder="1" applyAlignment="1">
      <alignment horizontal="center" vertical="center" wrapText="1"/>
    </xf>
    <xf numFmtId="170" fontId="3" fillId="0" borderId="355" xfId="1541" applyNumberFormat="1" applyFont="1" applyFill="1" applyBorder="1" applyAlignment="1">
      <alignment horizontal="center" vertical="center" wrapText="1"/>
    </xf>
    <xf numFmtId="170" fontId="3" fillId="0" borderId="262" xfId="1541" applyNumberFormat="1" applyFont="1" applyFill="1" applyBorder="1" applyAlignment="1">
      <alignment horizontal="center" vertical="center" wrapText="1"/>
    </xf>
    <xf numFmtId="0" fontId="3" fillId="0" borderId="228" xfId="1541" applyFont="1" applyFill="1" applyBorder="1" applyAlignment="1">
      <alignment horizontal="center" vertical="center" wrapText="1"/>
    </xf>
    <xf numFmtId="0" fontId="3" fillId="0" borderId="150" xfId="1541" applyFont="1" applyFill="1" applyBorder="1" applyAlignment="1">
      <alignment horizontal="center" vertical="center" wrapText="1"/>
    </xf>
    <xf numFmtId="0" fontId="3" fillId="0" borderId="137" xfId="1541" applyFont="1" applyFill="1" applyBorder="1" applyAlignment="1">
      <alignment horizontal="center" vertical="center" wrapText="1"/>
    </xf>
    <xf numFmtId="0" fontId="3" fillId="0" borderId="151" xfId="1541" applyFont="1" applyFill="1" applyBorder="1" applyAlignment="1">
      <alignment horizontal="center" vertical="center" wrapText="1"/>
    </xf>
    <xf numFmtId="0" fontId="3" fillId="0" borderId="0" xfId="1541" applyFont="1" applyFill="1" applyBorder="1" applyAlignment="1">
      <alignment horizontal="center" vertical="center" wrapText="1"/>
    </xf>
    <xf numFmtId="0" fontId="2" fillId="0" borderId="363" xfId="1541" applyFont="1" applyFill="1" applyBorder="1" applyAlignment="1">
      <alignment horizontal="center" vertical="center" wrapText="1"/>
    </xf>
    <xf numFmtId="0" fontId="3" fillId="0" borderId="362" xfId="1541" applyFont="1" applyFill="1" applyBorder="1" applyAlignment="1">
      <alignment horizontal="center" vertical="center" wrapText="1"/>
    </xf>
    <xf numFmtId="0" fontId="3" fillId="0" borderId="36" xfId="1541" applyFont="1" applyFill="1" applyBorder="1" applyAlignment="1">
      <alignment horizontal="center" vertical="center" wrapText="1"/>
    </xf>
    <xf numFmtId="0" fontId="3" fillId="0" borderId="103" xfId="1541" applyFont="1" applyFill="1" applyBorder="1" applyAlignment="1">
      <alignment horizontal="center" vertical="center" wrapText="1"/>
    </xf>
    <xf numFmtId="0" fontId="3" fillId="0" borderId="86" xfId="1541" applyFont="1" applyFill="1" applyBorder="1" applyAlignment="1">
      <alignment horizontal="center" vertical="center" wrapText="1"/>
    </xf>
    <xf numFmtId="0" fontId="22" fillId="0" borderId="103" xfId="1541" applyFont="1" applyFill="1" applyBorder="1" applyAlignment="1">
      <alignment horizontal="center" vertical="center" wrapText="1"/>
    </xf>
    <xf numFmtId="0" fontId="22" fillId="0" borderId="88" xfId="1541" applyFont="1" applyFill="1" applyBorder="1" applyAlignment="1">
      <alignment horizontal="center" vertical="center" wrapText="1"/>
    </xf>
    <xf numFmtId="0" fontId="22" fillId="0" borderId="86" xfId="1541" applyFont="1" applyFill="1" applyBorder="1" applyAlignment="1">
      <alignment horizontal="center" vertical="center" wrapText="1"/>
    </xf>
    <xf numFmtId="171" fontId="58" fillId="19" borderId="202" xfId="1541" applyNumberFormat="1" applyFont="1" applyFill="1" applyBorder="1" applyAlignment="1" applyProtection="1">
      <alignment horizontal="center" vertical="center"/>
    </xf>
    <xf numFmtId="171" fontId="58" fillId="19" borderId="209" xfId="1541" applyNumberFormat="1" applyFont="1" applyFill="1" applyBorder="1" applyAlignment="1" applyProtection="1">
      <alignment horizontal="center" vertical="center"/>
    </xf>
    <xf numFmtId="0" fontId="3" fillId="0" borderId="0" xfId="1541" applyFont="1" applyFill="1" applyBorder="1" applyAlignment="1">
      <alignment horizontal="center" vertical="center"/>
    </xf>
    <xf numFmtId="171" fontId="54" fillId="19" borderId="83" xfId="1541" applyNumberFormat="1" applyFont="1" applyFill="1" applyBorder="1" applyAlignment="1" applyProtection="1">
      <alignment horizontal="center" vertical="center"/>
    </xf>
    <xf numFmtId="0" fontId="2" fillId="0" borderId="228" xfId="1541" applyFont="1" applyFill="1" applyBorder="1" applyAlignment="1">
      <alignment horizontal="center" vertical="center" wrapText="1"/>
    </xf>
    <xf numFmtId="0" fontId="3" fillId="0" borderId="169" xfId="1541" applyFont="1" applyFill="1" applyBorder="1" applyAlignment="1">
      <alignment horizontal="center" vertical="center"/>
    </xf>
    <xf numFmtId="0" fontId="3" fillId="0" borderId="150" xfId="1541" applyFont="1" applyFill="1" applyBorder="1" applyAlignment="1">
      <alignment horizontal="center" vertical="center"/>
    </xf>
    <xf numFmtId="0" fontId="3" fillId="0" borderId="99" xfId="1541" applyFont="1" applyFill="1" applyBorder="1" applyAlignment="1">
      <alignment horizontal="center" vertical="center"/>
    </xf>
    <xf numFmtId="0" fontId="3" fillId="0" borderId="170" xfId="1541" applyFont="1" applyFill="1" applyBorder="1" applyAlignment="1">
      <alignment horizontal="center" vertical="center"/>
    </xf>
    <xf numFmtId="0" fontId="3" fillId="0" borderId="151" xfId="1541" applyFont="1" applyFill="1" applyBorder="1" applyAlignment="1">
      <alignment horizontal="center" vertical="center"/>
    </xf>
  </cellXfs>
  <cellStyles count="1654">
    <cellStyle name="Excel Built-in Normal" xfId="1"/>
    <cellStyle name="Гиперссылка" xfId="2" builtinId="8"/>
    <cellStyle name="Денежный" xfId="3" builtinId="4"/>
    <cellStyle name="Денежный 2" xfId="4"/>
    <cellStyle name="Денежный 3" xfId="5"/>
    <cellStyle name="Денежный 3 2" xfId="6"/>
    <cellStyle name="Денежный 3 3" xfId="7"/>
    <cellStyle name="Денежный 3 3 2" xfId="8"/>
    <cellStyle name="Денежный 3 3 3" xfId="9"/>
    <cellStyle name="Денежный 4" xfId="10"/>
    <cellStyle name="Денежный 4 2" xfId="11"/>
    <cellStyle name="Денежный 4 3" xfId="12"/>
    <cellStyle name="Денежный 5" xfId="13"/>
    <cellStyle name="Обычный" xfId="0" builtinId="0"/>
    <cellStyle name="Обычный 2" xfId="14"/>
    <cellStyle name="Обычный 2 10" xfId="15"/>
    <cellStyle name="Обычный 2 10 2" xfId="16"/>
    <cellStyle name="Обычный 2 10 3" xfId="17"/>
    <cellStyle name="Обычный 2 11" xfId="18"/>
    <cellStyle name="Обычный 2 12" xfId="19"/>
    <cellStyle name="Обычный 2 2" xfId="20"/>
    <cellStyle name="Обычный 2 3" xfId="21"/>
    <cellStyle name="Обычный 2 3 10" xfId="22"/>
    <cellStyle name="Обычный 2 3 10 2" xfId="23"/>
    <cellStyle name="Обычный 2 3 10 3" xfId="24"/>
    <cellStyle name="Обычный 2 3 11" xfId="25"/>
    <cellStyle name="Обычный 2 3 12" xfId="26"/>
    <cellStyle name="Обычный 2 3 2" xfId="27"/>
    <cellStyle name="Обычный 2 3 2 2" xfId="28"/>
    <cellStyle name="Обычный 2 3 2 2 2" xfId="29"/>
    <cellStyle name="Обычный 2 3 2 2 2 2" xfId="30"/>
    <cellStyle name="Обычный 2 3 2 2 2 2 2" xfId="31"/>
    <cellStyle name="Обычный 2 3 2 2 2 2 2 2" xfId="32"/>
    <cellStyle name="Обычный 2 3 2 2 2 2 2 3" xfId="33"/>
    <cellStyle name="Обычный 2 3 2 2 2 2 3" xfId="34"/>
    <cellStyle name="Обычный 2 3 2 2 2 2 4" xfId="35"/>
    <cellStyle name="Обычный 2 3 2 2 2 3" xfId="36"/>
    <cellStyle name="Обычный 2 3 2 2 2 3 2" xfId="37"/>
    <cellStyle name="Обычный 2 3 2 2 2 3 3" xfId="38"/>
    <cellStyle name="Обычный 2 3 2 2 2 4" xfId="39"/>
    <cellStyle name="Обычный 2 3 2 2 2 5" xfId="40"/>
    <cellStyle name="Обычный 2 3 2 2 3" xfId="41"/>
    <cellStyle name="Обычный 2 3 2 2 3 2" xfId="42"/>
    <cellStyle name="Обычный 2 3 2 2 3 2 2" xfId="43"/>
    <cellStyle name="Обычный 2 3 2 2 3 2 2 2" xfId="44"/>
    <cellStyle name="Обычный 2 3 2 2 3 2 2 3" xfId="45"/>
    <cellStyle name="Обычный 2 3 2 2 3 2 3" xfId="46"/>
    <cellStyle name="Обычный 2 3 2 2 3 2 4" xfId="47"/>
    <cellStyle name="Обычный 2 3 2 2 3 3" xfId="48"/>
    <cellStyle name="Обычный 2 3 2 2 3 3 2" xfId="49"/>
    <cellStyle name="Обычный 2 3 2 2 3 3 3" xfId="50"/>
    <cellStyle name="Обычный 2 3 2 2 3 4" xfId="51"/>
    <cellStyle name="Обычный 2 3 2 2 3 5" xfId="52"/>
    <cellStyle name="Обычный 2 3 2 2 4" xfId="53"/>
    <cellStyle name="Обычный 2 3 2 2 4 2" xfId="54"/>
    <cellStyle name="Обычный 2 3 2 2 4 2 2" xfId="55"/>
    <cellStyle name="Обычный 2 3 2 2 4 2 3" xfId="56"/>
    <cellStyle name="Обычный 2 3 2 2 4 3" xfId="57"/>
    <cellStyle name="Обычный 2 3 2 2 4 4" xfId="58"/>
    <cellStyle name="Обычный 2 3 2 2 5" xfId="59"/>
    <cellStyle name="Обычный 2 3 2 2 5 2" xfId="60"/>
    <cellStyle name="Обычный 2 3 2 2 5 3" xfId="61"/>
    <cellStyle name="Обычный 2 3 2 2 6" xfId="62"/>
    <cellStyle name="Обычный 2 3 2 2 7" xfId="63"/>
    <cellStyle name="Обычный 2 3 2 3" xfId="64"/>
    <cellStyle name="Обычный 2 3 2 3 2" xfId="65"/>
    <cellStyle name="Обычный 2 3 2 3 2 2" xfId="66"/>
    <cellStyle name="Обычный 2 3 2 3 2 2 2" xfId="67"/>
    <cellStyle name="Обычный 2 3 2 3 2 2 3" xfId="68"/>
    <cellStyle name="Обычный 2 3 2 3 2 3" xfId="69"/>
    <cellStyle name="Обычный 2 3 2 3 2 4" xfId="70"/>
    <cellStyle name="Обычный 2 3 2 3 3" xfId="71"/>
    <cellStyle name="Обычный 2 3 2 3 3 2" xfId="72"/>
    <cellStyle name="Обычный 2 3 2 3 3 3" xfId="73"/>
    <cellStyle name="Обычный 2 3 2 3 4" xfId="74"/>
    <cellStyle name="Обычный 2 3 2 3 5" xfId="75"/>
    <cellStyle name="Обычный 2 3 2 4" xfId="76"/>
    <cellStyle name="Обычный 2 3 2 4 2" xfId="77"/>
    <cellStyle name="Обычный 2 3 2 4 2 2" xfId="78"/>
    <cellStyle name="Обычный 2 3 2 4 2 2 2" xfId="79"/>
    <cellStyle name="Обычный 2 3 2 4 2 2 3" xfId="80"/>
    <cellStyle name="Обычный 2 3 2 4 2 3" xfId="81"/>
    <cellStyle name="Обычный 2 3 2 4 2 4" xfId="82"/>
    <cellStyle name="Обычный 2 3 2 4 3" xfId="83"/>
    <cellStyle name="Обычный 2 3 2 4 3 2" xfId="84"/>
    <cellStyle name="Обычный 2 3 2 4 3 3" xfId="85"/>
    <cellStyle name="Обычный 2 3 2 4 4" xfId="86"/>
    <cellStyle name="Обычный 2 3 2 4 5" xfId="87"/>
    <cellStyle name="Обычный 2 3 2 5" xfId="88"/>
    <cellStyle name="Обычный 2 3 2 5 2" xfId="89"/>
    <cellStyle name="Обычный 2 3 2 5 2 2" xfId="90"/>
    <cellStyle name="Обычный 2 3 2 5 2 3" xfId="91"/>
    <cellStyle name="Обычный 2 3 2 5 3" xfId="92"/>
    <cellStyle name="Обычный 2 3 2 5 4" xfId="93"/>
    <cellStyle name="Обычный 2 3 2 6" xfId="94"/>
    <cellStyle name="Обычный 2 3 2 6 2" xfId="95"/>
    <cellStyle name="Обычный 2 3 2 6 3" xfId="96"/>
    <cellStyle name="Обычный 2 3 2 7" xfId="97"/>
    <cellStyle name="Обычный 2 3 2 8" xfId="98"/>
    <cellStyle name="Обычный 2 3 3" xfId="99"/>
    <cellStyle name="Обычный 2 3 3 2" xfId="100"/>
    <cellStyle name="Обычный 2 3 3 2 2" xfId="101"/>
    <cellStyle name="Обычный 2 3 3 2 2 2" xfId="102"/>
    <cellStyle name="Обычный 2 3 3 2 2 2 2" xfId="103"/>
    <cellStyle name="Обычный 2 3 3 2 2 2 3" xfId="104"/>
    <cellStyle name="Обычный 2 3 3 2 2 3" xfId="105"/>
    <cellStyle name="Обычный 2 3 3 2 2 4" xfId="106"/>
    <cellStyle name="Обычный 2 3 3 2 3" xfId="107"/>
    <cellStyle name="Обычный 2 3 3 2 3 2" xfId="108"/>
    <cellStyle name="Обычный 2 3 3 2 3 3" xfId="109"/>
    <cellStyle name="Обычный 2 3 3 2 4" xfId="110"/>
    <cellStyle name="Обычный 2 3 3 2 5" xfId="111"/>
    <cellStyle name="Обычный 2 3 3 3" xfId="112"/>
    <cellStyle name="Обычный 2 3 3 3 2" xfId="113"/>
    <cellStyle name="Обычный 2 3 3 3 2 2" xfId="114"/>
    <cellStyle name="Обычный 2 3 3 3 2 2 2" xfId="115"/>
    <cellStyle name="Обычный 2 3 3 3 2 2 3" xfId="116"/>
    <cellStyle name="Обычный 2 3 3 3 2 3" xfId="117"/>
    <cellStyle name="Обычный 2 3 3 3 2 4" xfId="118"/>
    <cellStyle name="Обычный 2 3 3 3 3" xfId="119"/>
    <cellStyle name="Обычный 2 3 3 3 3 2" xfId="120"/>
    <cellStyle name="Обычный 2 3 3 3 3 3" xfId="121"/>
    <cellStyle name="Обычный 2 3 3 3 4" xfId="122"/>
    <cellStyle name="Обычный 2 3 3 3 5" xfId="123"/>
    <cellStyle name="Обычный 2 3 3 4" xfId="124"/>
    <cellStyle name="Обычный 2 3 3 4 2" xfId="125"/>
    <cellStyle name="Обычный 2 3 3 4 2 2" xfId="126"/>
    <cellStyle name="Обычный 2 3 3 4 2 3" xfId="127"/>
    <cellStyle name="Обычный 2 3 3 4 3" xfId="128"/>
    <cellStyle name="Обычный 2 3 3 4 4" xfId="129"/>
    <cellStyle name="Обычный 2 3 3 5" xfId="130"/>
    <cellStyle name="Обычный 2 3 3 5 2" xfId="131"/>
    <cellStyle name="Обычный 2 3 3 5 3" xfId="132"/>
    <cellStyle name="Обычный 2 3 3 6" xfId="133"/>
    <cellStyle name="Обычный 2 3 3 7" xfId="134"/>
    <cellStyle name="Обычный 2 3 4" xfId="135"/>
    <cellStyle name="Обычный 2 3 4 2" xfId="136"/>
    <cellStyle name="Обычный 2 3 4 2 2" xfId="137"/>
    <cellStyle name="Обычный 2 3 4 2 2 2" xfId="138"/>
    <cellStyle name="Обычный 2 3 4 2 2 2 2" xfId="139"/>
    <cellStyle name="Обычный 2 3 4 2 2 2 3" xfId="140"/>
    <cellStyle name="Обычный 2 3 4 2 2 3" xfId="141"/>
    <cellStyle name="Обычный 2 3 4 2 2 4" xfId="142"/>
    <cellStyle name="Обычный 2 3 4 2 3" xfId="143"/>
    <cellStyle name="Обычный 2 3 4 2 3 2" xfId="144"/>
    <cellStyle name="Обычный 2 3 4 2 3 3" xfId="145"/>
    <cellStyle name="Обычный 2 3 4 2 4" xfId="146"/>
    <cellStyle name="Обычный 2 3 4 2 5" xfId="147"/>
    <cellStyle name="Обычный 2 3 4 3" xfId="148"/>
    <cellStyle name="Обычный 2 3 4 3 2" xfId="149"/>
    <cellStyle name="Обычный 2 3 4 3 2 2" xfId="150"/>
    <cellStyle name="Обычный 2 3 4 3 2 2 2" xfId="151"/>
    <cellStyle name="Обычный 2 3 4 3 2 2 3" xfId="152"/>
    <cellStyle name="Обычный 2 3 4 3 2 3" xfId="153"/>
    <cellStyle name="Обычный 2 3 4 3 2 4" xfId="154"/>
    <cellStyle name="Обычный 2 3 4 3 3" xfId="155"/>
    <cellStyle name="Обычный 2 3 4 3 3 2" xfId="156"/>
    <cellStyle name="Обычный 2 3 4 3 3 3" xfId="157"/>
    <cellStyle name="Обычный 2 3 4 3 4" xfId="158"/>
    <cellStyle name="Обычный 2 3 4 3 5" xfId="159"/>
    <cellStyle name="Обычный 2 3 4 4" xfId="160"/>
    <cellStyle name="Обычный 2 3 4 4 2" xfId="161"/>
    <cellStyle name="Обычный 2 3 4 4 2 2" xfId="162"/>
    <cellStyle name="Обычный 2 3 4 4 2 3" xfId="163"/>
    <cellStyle name="Обычный 2 3 4 4 3" xfId="164"/>
    <cellStyle name="Обычный 2 3 4 4 4" xfId="165"/>
    <cellStyle name="Обычный 2 3 4 5" xfId="166"/>
    <cellStyle name="Обычный 2 3 4 5 2" xfId="167"/>
    <cellStyle name="Обычный 2 3 4 5 3" xfId="168"/>
    <cellStyle name="Обычный 2 3 4 6" xfId="169"/>
    <cellStyle name="Обычный 2 3 4 7" xfId="170"/>
    <cellStyle name="Обычный 2 3 5" xfId="171"/>
    <cellStyle name="Обычный 2 3 5 2" xfId="172"/>
    <cellStyle name="Обычный 2 3 5 2 2" xfId="173"/>
    <cellStyle name="Обычный 2 3 5 2 2 2" xfId="174"/>
    <cellStyle name="Обычный 2 3 5 2 2 3" xfId="175"/>
    <cellStyle name="Обычный 2 3 5 2 3" xfId="176"/>
    <cellStyle name="Обычный 2 3 5 2 4" xfId="177"/>
    <cellStyle name="Обычный 2 3 5 3" xfId="178"/>
    <cellStyle name="Обычный 2 3 5 3 2" xfId="179"/>
    <cellStyle name="Обычный 2 3 5 3 3" xfId="180"/>
    <cellStyle name="Обычный 2 3 5 4" xfId="181"/>
    <cellStyle name="Обычный 2 3 5 5" xfId="182"/>
    <cellStyle name="Обычный 2 3 6" xfId="183"/>
    <cellStyle name="Обычный 2 3 6 2" xfId="184"/>
    <cellStyle name="Обычный 2 3 6 2 2" xfId="185"/>
    <cellStyle name="Обычный 2 3 6 2 2 2" xfId="186"/>
    <cellStyle name="Обычный 2 3 6 2 2 3" xfId="187"/>
    <cellStyle name="Обычный 2 3 6 2 3" xfId="188"/>
    <cellStyle name="Обычный 2 3 6 2 4" xfId="189"/>
    <cellStyle name="Обычный 2 3 6 3" xfId="190"/>
    <cellStyle name="Обычный 2 3 6 3 2" xfId="191"/>
    <cellStyle name="Обычный 2 3 6 3 3" xfId="192"/>
    <cellStyle name="Обычный 2 3 6 4" xfId="193"/>
    <cellStyle name="Обычный 2 3 6 5" xfId="194"/>
    <cellStyle name="Обычный 2 3 7" xfId="195"/>
    <cellStyle name="Обычный 2 3 7 2" xfId="196"/>
    <cellStyle name="Обычный 2 3 7 2 2" xfId="197"/>
    <cellStyle name="Обычный 2 3 7 2 3" xfId="198"/>
    <cellStyle name="Обычный 2 3 7 3" xfId="199"/>
    <cellStyle name="Обычный 2 3 7 4" xfId="200"/>
    <cellStyle name="Обычный 2 3 8" xfId="201"/>
    <cellStyle name="Обычный 2 3 8 2" xfId="202"/>
    <cellStyle name="Обычный 2 3 8 2 2" xfId="203"/>
    <cellStyle name="Обычный 2 3 8 2 3" xfId="204"/>
    <cellStyle name="Обычный 2 3 8 3" xfId="205"/>
    <cellStyle name="Обычный 2 3 8 4" xfId="206"/>
    <cellStyle name="Обычный 2 3 9" xfId="207"/>
    <cellStyle name="Обычный 2 3 9 2" xfId="208"/>
    <cellStyle name="Обычный 2 3 9 2 2" xfId="209"/>
    <cellStyle name="Обычный 2 3 9 2 3" xfId="210"/>
    <cellStyle name="Обычный 2 3 9 3" xfId="211"/>
    <cellStyle name="Обычный 2 3 9 4" xfId="212"/>
    <cellStyle name="Обычный 2 4" xfId="213"/>
    <cellStyle name="Обычный 2 4 2" xfId="214"/>
    <cellStyle name="Обычный 2 4 2 2" xfId="215"/>
    <cellStyle name="Обычный 2 4 2 2 2" xfId="216"/>
    <cellStyle name="Обычный 2 4 2 2 2 2" xfId="217"/>
    <cellStyle name="Обычный 2 4 2 2 2 2 2" xfId="218"/>
    <cellStyle name="Обычный 2 4 2 2 2 2 3" xfId="219"/>
    <cellStyle name="Обычный 2 4 2 2 2 3" xfId="220"/>
    <cellStyle name="Обычный 2 4 2 2 2 4" xfId="221"/>
    <cellStyle name="Обычный 2 4 2 2 3" xfId="222"/>
    <cellStyle name="Обычный 2 4 2 2 3 2" xfId="223"/>
    <cellStyle name="Обычный 2 4 2 2 3 3" xfId="224"/>
    <cellStyle name="Обычный 2 4 2 2 4" xfId="225"/>
    <cellStyle name="Обычный 2 4 2 2 5" xfId="226"/>
    <cellStyle name="Обычный 2 4 2 3" xfId="227"/>
    <cellStyle name="Обычный 2 4 2 3 2" xfId="228"/>
    <cellStyle name="Обычный 2 4 2 3 2 2" xfId="229"/>
    <cellStyle name="Обычный 2 4 2 3 2 2 2" xfId="230"/>
    <cellStyle name="Обычный 2 4 2 3 2 2 3" xfId="231"/>
    <cellStyle name="Обычный 2 4 2 3 2 3" xfId="232"/>
    <cellStyle name="Обычный 2 4 2 3 2 4" xfId="233"/>
    <cellStyle name="Обычный 2 4 2 3 3" xfId="234"/>
    <cellStyle name="Обычный 2 4 2 3 3 2" xfId="235"/>
    <cellStyle name="Обычный 2 4 2 3 3 3" xfId="236"/>
    <cellStyle name="Обычный 2 4 2 3 4" xfId="237"/>
    <cellStyle name="Обычный 2 4 2 3 5" xfId="238"/>
    <cellStyle name="Обычный 2 4 2 4" xfId="239"/>
    <cellStyle name="Обычный 2 4 2 4 2" xfId="240"/>
    <cellStyle name="Обычный 2 4 2 4 2 2" xfId="241"/>
    <cellStyle name="Обычный 2 4 2 4 2 3" xfId="242"/>
    <cellStyle name="Обычный 2 4 2 4 3" xfId="243"/>
    <cellStyle name="Обычный 2 4 2 4 4" xfId="244"/>
    <cellStyle name="Обычный 2 4 2 5" xfId="245"/>
    <cellStyle name="Обычный 2 4 2 5 2" xfId="246"/>
    <cellStyle name="Обычный 2 4 2 5 3" xfId="247"/>
    <cellStyle name="Обычный 2 4 2 6" xfId="248"/>
    <cellStyle name="Обычный 2 4 2 7" xfId="249"/>
    <cellStyle name="Обычный 2 4 3" xfId="250"/>
    <cellStyle name="Обычный 2 4 3 2" xfId="251"/>
    <cellStyle name="Обычный 2 4 3 2 2" xfId="252"/>
    <cellStyle name="Обычный 2 4 3 2 2 2" xfId="253"/>
    <cellStyle name="Обычный 2 4 3 2 2 3" xfId="254"/>
    <cellStyle name="Обычный 2 4 3 2 3" xfId="255"/>
    <cellStyle name="Обычный 2 4 3 2 4" xfId="256"/>
    <cellStyle name="Обычный 2 4 3 3" xfId="257"/>
    <cellStyle name="Обычный 2 4 3 3 2" xfId="258"/>
    <cellStyle name="Обычный 2 4 3 3 3" xfId="259"/>
    <cellStyle name="Обычный 2 4 3 4" xfId="260"/>
    <cellStyle name="Обычный 2 4 3 5" xfId="261"/>
    <cellStyle name="Обычный 2 4 4" xfId="262"/>
    <cellStyle name="Обычный 2 4 4 2" xfId="263"/>
    <cellStyle name="Обычный 2 4 4 2 2" xfId="264"/>
    <cellStyle name="Обычный 2 4 4 2 2 2" xfId="265"/>
    <cellStyle name="Обычный 2 4 4 2 2 3" xfId="266"/>
    <cellStyle name="Обычный 2 4 4 2 3" xfId="267"/>
    <cellStyle name="Обычный 2 4 4 2 4" xfId="268"/>
    <cellStyle name="Обычный 2 4 4 3" xfId="269"/>
    <cellStyle name="Обычный 2 4 4 3 2" xfId="270"/>
    <cellStyle name="Обычный 2 4 4 3 3" xfId="271"/>
    <cellStyle name="Обычный 2 4 4 4" xfId="272"/>
    <cellStyle name="Обычный 2 4 4 5" xfId="273"/>
    <cellStyle name="Обычный 2 4 5" xfId="274"/>
    <cellStyle name="Обычный 2 4 5 2" xfId="275"/>
    <cellStyle name="Обычный 2 4 5 2 2" xfId="276"/>
    <cellStyle name="Обычный 2 4 5 2 3" xfId="277"/>
    <cellStyle name="Обычный 2 4 5 3" xfId="278"/>
    <cellStyle name="Обычный 2 4 5 4" xfId="279"/>
    <cellStyle name="Обычный 2 4 6" xfId="280"/>
    <cellStyle name="Обычный 2 4 6 2" xfId="281"/>
    <cellStyle name="Обычный 2 4 6 3" xfId="282"/>
    <cellStyle name="Обычный 2 4 7" xfId="283"/>
    <cellStyle name="Обычный 2 4 8" xfId="284"/>
    <cellStyle name="Обычный 2 5" xfId="285"/>
    <cellStyle name="Обычный 2 5 2" xfId="286"/>
    <cellStyle name="Обычный 2 5 2 2" xfId="287"/>
    <cellStyle name="Обычный 2 5 2 2 2" xfId="288"/>
    <cellStyle name="Обычный 2 5 2 2 2 2" xfId="289"/>
    <cellStyle name="Обычный 2 5 2 2 2 3" xfId="290"/>
    <cellStyle name="Обычный 2 5 2 2 3" xfId="291"/>
    <cellStyle name="Обычный 2 5 2 2 4" xfId="292"/>
    <cellStyle name="Обычный 2 5 2 3" xfId="293"/>
    <cellStyle name="Обычный 2 5 2 3 2" xfId="294"/>
    <cellStyle name="Обычный 2 5 2 3 3" xfId="295"/>
    <cellStyle name="Обычный 2 5 2 4" xfId="296"/>
    <cellStyle name="Обычный 2 5 2 5" xfId="297"/>
    <cellStyle name="Обычный 2 5 3" xfId="298"/>
    <cellStyle name="Обычный 2 5 3 2" xfId="299"/>
    <cellStyle name="Обычный 2 5 3 2 2" xfId="300"/>
    <cellStyle name="Обычный 2 5 3 2 2 2" xfId="301"/>
    <cellStyle name="Обычный 2 5 3 2 2 3" xfId="302"/>
    <cellStyle name="Обычный 2 5 3 2 3" xfId="303"/>
    <cellStyle name="Обычный 2 5 3 2 4" xfId="304"/>
    <cellStyle name="Обычный 2 5 3 3" xfId="305"/>
    <cellStyle name="Обычный 2 5 3 3 2" xfId="306"/>
    <cellStyle name="Обычный 2 5 3 3 3" xfId="307"/>
    <cellStyle name="Обычный 2 5 3 4" xfId="308"/>
    <cellStyle name="Обычный 2 5 3 5" xfId="309"/>
    <cellStyle name="Обычный 2 5 4" xfId="310"/>
    <cellStyle name="Обычный 2 5 4 2" xfId="311"/>
    <cellStyle name="Обычный 2 5 4 2 2" xfId="312"/>
    <cellStyle name="Обычный 2 5 4 2 3" xfId="313"/>
    <cellStyle name="Обычный 2 5 4 3" xfId="314"/>
    <cellStyle name="Обычный 2 5 4 4" xfId="315"/>
    <cellStyle name="Обычный 2 5 5" xfId="316"/>
    <cellStyle name="Обычный 2 5 5 2" xfId="317"/>
    <cellStyle name="Обычный 2 5 5 3" xfId="318"/>
    <cellStyle name="Обычный 2 5 6" xfId="319"/>
    <cellStyle name="Обычный 2 5 7" xfId="320"/>
    <cellStyle name="Обычный 2 6" xfId="321"/>
    <cellStyle name="Обычный 2 6 2" xfId="322"/>
    <cellStyle name="Обычный 2 6 2 2" xfId="323"/>
    <cellStyle name="Обычный 2 6 2 2 2" xfId="324"/>
    <cellStyle name="Обычный 2 6 2 2 2 2" xfId="325"/>
    <cellStyle name="Обычный 2 6 2 2 2 3" xfId="326"/>
    <cellStyle name="Обычный 2 6 2 2 3" xfId="327"/>
    <cellStyle name="Обычный 2 6 2 2 4" xfId="328"/>
    <cellStyle name="Обычный 2 6 2 3" xfId="329"/>
    <cellStyle name="Обычный 2 6 2 3 2" xfId="330"/>
    <cellStyle name="Обычный 2 6 2 3 3" xfId="331"/>
    <cellStyle name="Обычный 2 6 2 4" xfId="332"/>
    <cellStyle name="Обычный 2 6 2 5" xfId="333"/>
    <cellStyle name="Обычный 2 6 3" xfId="334"/>
    <cellStyle name="Обычный 2 6 3 2" xfId="335"/>
    <cellStyle name="Обычный 2 6 3 2 2" xfId="336"/>
    <cellStyle name="Обычный 2 6 3 2 2 2" xfId="337"/>
    <cellStyle name="Обычный 2 6 3 2 2 3" xfId="338"/>
    <cellStyle name="Обычный 2 6 3 2 3" xfId="339"/>
    <cellStyle name="Обычный 2 6 3 2 4" xfId="340"/>
    <cellStyle name="Обычный 2 6 3 3" xfId="341"/>
    <cellStyle name="Обычный 2 6 3 3 2" xfId="342"/>
    <cellStyle name="Обычный 2 6 3 3 3" xfId="343"/>
    <cellStyle name="Обычный 2 6 3 4" xfId="344"/>
    <cellStyle name="Обычный 2 6 3 5" xfId="345"/>
    <cellStyle name="Обычный 2 6 4" xfId="346"/>
    <cellStyle name="Обычный 2 6 4 2" xfId="347"/>
    <cellStyle name="Обычный 2 6 4 2 2" xfId="348"/>
    <cellStyle name="Обычный 2 6 4 2 3" xfId="349"/>
    <cellStyle name="Обычный 2 6 4 3" xfId="350"/>
    <cellStyle name="Обычный 2 6 4 4" xfId="351"/>
    <cellStyle name="Обычный 2 6 5" xfId="352"/>
    <cellStyle name="Обычный 2 6 5 2" xfId="353"/>
    <cellStyle name="Обычный 2 6 5 3" xfId="354"/>
    <cellStyle name="Обычный 2 6 6" xfId="355"/>
    <cellStyle name="Обычный 2 6 7" xfId="356"/>
    <cellStyle name="Обычный 2 7" xfId="357"/>
    <cellStyle name="Обычный 2 7 2" xfId="358"/>
    <cellStyle name="Обычный 2 7 2 2" xfId="359"/>
    <cellStyle name="Обычный 2 7 2 2 2" xfId="360"/>
    <cellStyle name="Обычный 2 7 2 2 3" xfId="361"/>
    <cellStyle name="Обычный 2 7 2 3" xfId="362"/>
    <cellStyle name="Обычный 2 7 2 4" xfId="363"/>
    <cellStyle name="Обычный 2 7 3" xfId="364"/>
    <cellStyle name="Обычный 2 7 3 2" xfId="365"/>
    <cellStyle name="Обычный 2 7 3 3" xfId="366"/>
    <cellStyle name="Обычный 2 7 4" xfId="367"/>
    <cellStyle name="Обычный 2 7 5" xfId="368"/>
    <cellStyle name="Обычный 2 8" xfId="369"/>
    <cellStyle name="Обычный 2 8 2" xfId="370"/>
    <cellStyle name="Обычный 2 8 2 2" xfId="371"/>
    <cellStyle name="Обычный 2 8 2 2 2" xfId="372"/>
    <cellStyle name="Обычный 2 8 2 2 3" xfId="373"/>
    <cellStyle name="Обычный 2 8 2 3" xfId="374"/>
    <cellStyle name="Обычный 2 8 2 4" xfId="375"/>
    <cellStyle name="Обычный 2 8 3" xfId="376"/>
    <cellStyle name="Обычный 2 8 3 2" xfId="377"/>
    <cellStyle name="Обычный 2 8 3 3" xfId="378"/>
    <cellStyle name="Обычный 2 8 4" xfId="379"/>
    <cellStyle name="Обычный 2 8 5" xfId="380"/>
    <cellStyle name="Обычный 2 9" xfId="381"/>
    <cellStyle name="Обычный 2 9 2" xfId="382"/>
    <cellStyle name="Обычный 2 9 2 2" xfId="383"/>
    <cellStyle name="Обычный 2 9 2 3" xfId="384"/>
    <cellStyle name="Обычный 2 9 3" xfId="385"/>
    <cellStyle name="Обычный 2 9 4" xfId="386"/>
    <cellStyle name="Обычный 3" xfId="387"/>
    <cellStyle name="Обычный 3 2" xfId="388"/>
    <cellStyle name="Обычный 3 3" xfId="389"/>
    <cellStyle name="Обычный 3 3 2" xfId="390"/>
    <cellStyle name="Обычный 3 3 3" xfId="391"/>
    <cellStyle name="Обычный 4" xfId="392"/>
    <cellStyle name="Обычный 4 2" xfId="393"/>
    <cellStyle name="Обычный 4 3" xfId="394"/>
    <cellStyle name="Обычный 5" xfId="395"/>
    <cellStyle name="Обычный 5 10" xfId="396"/>
    <cellStyle name="Обычный 5 11" xfId="397"/>
    <cellStyle name="Обычный 5 2" xfId="398"/>
    <cellStyle name="Обычный 5 2 10" xfId="399"/>
    <cellStyle name="Обычный 5 2 2" xfId="400"/>
    <cellStyle name="Обычный 5 2 2 2" xfId="401"/>
    <cellStyle name="Обычный 5 2 2 2 2" xfId="402"/>
    <cellStyle name="Обычный 5 2 2 2 2 2" xfId="403"/>
    <cellStyle name="Обычный 5 2 2 2 2 2 2" xfId="404"/>
    <cellStyle name="Обычный 5 2 2 2 2 2 2 2" xfId="405"/>
    <cellStyle name="Обычный 5 2 2 2 2 2 2 3" xfId="406"/>
    <cellStyle name="Обычный 5 2 2 2 2 2 3" xfId="407"/>
    <cellStyle name="Обычный 5 2 2 2 2 2 4" xfId="408"/>
    <cellStyle name="Обычный 5 2 2 2 2 3" xfId="409"/>
    <cellStyle name="Обычный 5 2 2 2 2 3 2" xfId="410"/>
    <cellStyle name="Обычный 5 2 2 2 2 3 3" xfId="411"/>
    <cellStyle name="Обычный 5 2 2 2 2 4" xfId="412"/>
    <cellStyle name="Обычный 5 2 2 2 2 5" xfId="413"/>
    <cellStyle name="Обычный 5 2 2 2 3" xfId="414"/>
    <cellStyle name="Обычный 5 2 2 2 3 2" xfId="415"/>
    <cellStyle name="Обычный 5 2 2 2 3 2 2" xfId="416"/>
    <cellStyle name="Обычный 5 2 2 2 3 2 2 2" xfId="417"/>
    <cellStyle name="Обычный 5 2 2 2 3 2 2 3" xfId="418"/>
    <cellStyle name="Обычный 5 2 2 2 3 2 3" xfId="419"/>
    <cellStyle name="Обычный 5 2 2 2 3 2 4" xfId="420"/>
    <cellStyle name="Обычный 5 2 2 2 3 3" xfId="421"/>
    <cellStyle name="Обычный 5 2 2 2 3 3 2" xfId="422"/>
    <cellStyle name="Обычный 5 2 2 2 3 3 3" xfId="423"/>
    <cellStyle name="Обычный 5 2 2 2 3 4" xfId="424"/>
    <cellStyle name="Обычный 5 2 2 2 3 5" xfId="425"/>
    <cellStyle name="Обычный 5 2 2 2 4" xfId="426"/>
    <cellStyle name="Обычный 5 2 2 2 4 2" xfId="427"/>
    <cellStyle name="Обычный 5 2 2 2 4 2 2" xfId="428"/>
    <cellStyle name="Обычный 5 2 2 2 4 2 3" xfId="429"/>
    <cellStyle name="Обычный 5 2 2 2 4 3" xfId="430"/>
    <cellStyle name="Обычный 5 2 2 2 4 4" xfId="431"/>
    <cellStyle name="Обычный 5 2 2 2 5" xfId="432"/>
    <cellStyle name="Обычный 5 2 2 2 5 2" xfId="433"/>
    <cellStyle name="Обычный 5 2 2 2 5 3" xfId="434"/>
    <cellStyle name="Обычный 5 2 2 2 6" xfId="435"/>
    <cellStyle name="Обычный 5 2 2 2 7" xfId="436"/>
    <cellStyle name="Обычный 5 2 2 3" xfId="437"/>
    <cellStyle name="Обычный 5 2 2 3 2" xfId="438"/>
    <cellStyle name="Обычный 5 2 2 3 2 2" xfId="439"/>
    <cellStyle name="Обычный 5 2 2 3 2 2 2" xfId="440"/>
    <cellStyle name="Обычный 5 2 2 3 2 2 3" xfId="441"/>
    <cellStyle name="Обычный 5 2 2 3 2 3" xfId="442"/>
    <cellStyle name="Обычный 5 2 2 3 2 4" xfId="443"/>
    <cellStyle name="Обычный 5 2 2 3 3" xfId="444"/>
    <cellStyle name="Обычный 5 2 2 3 3 2" xfId="445"/>
    <cellStyle name="Обычный 5 2 2 3 3 3" xfId="446"/>
    <cellStyle name="Обычный 5 2 2 3 4" xfId="447"/>
    <cellStyle name="Обычный 5 2 2 3 5" xfId="448"/>
    <cellStyle name="Обычный 5 2 2 4" xfId="449"/>
    <cellStyle name="Обычный 5 2 2 4 2" xfId="450"/>
    <cellStyle name="Обычный 5 2 2 4 2 2" xfId="451"/>
    <cellStyle name="Обычный 5 2 2 4 2 2 2" xfId="452"/>
    <cellStyle name="Обычный 5 2 2 4 2 2 3" xfId="453"/>
    <cellStyle name="Обычный 5 2 2 4 2 3" xfId="454"/>
    <cellStyle name="Обычный 5 2 2 4 2 4" xfId="455"/>
    <cellStyle name="Обычный 5 2 2 4 3" xfId="456"/>
    <cellStyle name="Обычный 5 2 2 4 3 2" xfId="457"/>
    <cellStyle name="Обычный 5 2 2 4 3 3" xfId="458"/>
    <cellStyle name="Обычный 5 2 2 4 4" xfId="459"/>
    <cellStyle name="Обычный 5 2 2 4 5" xfId="460"/>
    <cellStyle name="Обычный 5 2 2 5" xfId="461"/>
    <cellStyle name="Обычный 5 2 2 5 2" xfId="462"/>
    <cellStyle name="Обычный 5 2 2 5 2 2" xfId="463"/>
    <cellStyle name="Обычный 5 2 2 5 2 3" xfId="464"/>
    <cellStyle name="Обычный 5 2 2 5 3" xfId="465"/>
    <cellStyle name="Обычный 5 2 2 5 4" xfId="466"/>
    <cellStyle name="Обычный 5 2 2 6" xfId="467"/>
    <cellStyle name="Обычный 5 2 2 6 2" xfId="468"/>
    <cellStyle name="Обычный 5 2 2 6 3" xfId="469"/>
    <cellStyle name="Обычный 5 2 2 7" xfId="470"/>
    <cellStyle name="Обычный 5 2 2 8" xfId="471"/>
    <cellStyle name="Обычный 5 2 3" xfId="472"/>
    <cellStyle name="Обычный 5 2 3 2" xfId="473"/>
    <cellStyle name="Обычный 5 2 3 2 2" xfId="474"/>
    <cellStyle name="Обычный 5 2 3 2 2 2" xfId="475"/>
    <cellStyle name="Обычный 5 2 3 2 2 2 2" xfId="476"/>
    <cellStyle name="Обычный 5 2 3 2 2 2 3" xfId="477"/>
    <cellStyle name="Обычный 5 2 3 2 2 3" xfId="478"/>
    <cellStyle name="Обычный 5 2 3 2 2 4" xfId="479"/>
    <cellStyle name="Обычный 5 2 3 2 3" xfId="480"/>
    <cellStyle name="Обычный 5 2 3 2 3 2" xfId="481"/>
    <cellStyle name="Обычный 5 2 3 2 3 3" xfId="482"/>
    <cellStyle name="Обычный 5 2 3 2 4" xfId="483"/>
    <cellStyle name="Обычный 5 2 3 2 5" xfId="484"/>
    <cellStyle name="Обычный 5 2 3 3" xfId="485"/>
    <cellStyle name="Обычный 5 2 3 3 2" xfId="486"/>
    <cellStyle name="Обычный 5 2 3 3 2 2" xfId="487"/>
    <cellStyle name="Обычный 5 2 3 3 2 2 2" xfId="488"/>
    <cellStyle name="Обычный 5 2 3 3 2 2 3" xfId="489"/>
    <cellStyle name="Обычный 5 2 3 3 2 3" xfId="490"/>
    <cellStyle name="Обычный 5 2 3 3 2 4" xfId="491"/>
    <cellStyle name="Обычный 5 2 3 3 3" xfId="492"/>
    <cellStyle name="Обычный 5 2 3 3 3 2" xfId="493"/>
    <cellStyle name="Обычный 5 2 3 3 3 3" xfId="494"/>
    <cellStyle name="Обычный 5 2 3 3 4" xfId="495"/>
    <cellStyle name="Обычный 5 2 3 3 5" xfId="496"/>
    <cellStyle name="Обычный 5 2 3 4" xfId="497"/>
    <cellStyle name="Обычный 5 2 3 4 2" xfId="498"/>
    <cellStyle name="Обычный 5 2 3 4 2 2" xfId="499"/>
    <cellStyle name="Обычный 5 2 3 4 2 3" xfId="500"/>
    <cellStyle name="Обычный 5 2 3 4 3" xfId="501"/>
    <cellStyle name="Обычный 5 2 3 4 4" xfId="502"/>
    <cellStyle name="Обычный 5 2 3 5" xfId="503"/>
    <cellStyle name="Обычный 5 2 3 5 2" xfId="504"/>
    <cellStyle name="Обычный 5 2 3 5 3" xfId="505"/>
    <cellStyle name="Обычный 5 2 3 6" xfId="506"/>
    <cellStyle name="Обычный 5 2 3 7" xfId="507"/>
    <cellStyle name="Обычный 5 2 4" xfId="508"/>
    <cellStyle name="Обычный 5 2 4 2" xfId="509"/>
    <cellStyle name="Обычный 5 2 4 2 2" xfId="510"/>
    <cellStyle name="Обычный 5 2 4 2 2 2" xfId="511"/>
    <cellStyle name="Обычный 5 2 4 2 2 2 2" xfId="512"/>
    <cellStyle name="Обычный 5 2 4 2 2 2 3" xfId="513"/>
    <cellStyle name="Обычный 5 2 4 2 2 3" xfId="514"/>
    <cellStyle name="Обычный 5 2 4 2 2 4" xfId="515"/>
    <cellStyle name="Обычный 5 2 4 2 3" xfId="516"/>
    <cellStyle name="Обычный 5 2 4 2 3 2" xfId="517"/>
    <cellStyle name="Обычный 5 2 4 2 3 3" xfId="518"/>
    <cellStyle name="Обычный 5 2 4 2 4" xfId="519"/>
    <cellStyle name="Обычный 5 2 4 2 5" xfId="520"/>
    <cellStyle name="Обычный 5 2 4 3" xfId="521"/>
    <cellStyle name="Обычный 5 2 4 3 2" xfId="522"/>
    <cellStyle name="Обычный 5 2 4 3 2 2" xfId="523"/>
    <cellStyle name="Обычный 5 2 4 3 2 2 2" xfId="524"/>
    <cellStyle name="Обычный 5 2 4 3 2 2 3" xfId="525"/>
    <cellStyle name="Обычный 5 2 4 3 2 3" xfId="526"/>
    <cellStyle name="Обычный 5 2 4 3 2 4" xfId="527"/>
    <cellStyle name="Обычный 5 2 4 3 3" xfId="528"/>
    <cellStyle name="Обычный 5 2 4 3 3 2" xfId="529"/>
    <cellStyle name="Обычный 5 2 4 3 3 3" xfId="530"/>
    <cellStyle name="Обычный 5 2 4 3 4" xfId="531"/>
    <cellStyle name="Обычный 5 2 4 3 5" xfId="532"/>
    <cellStyle name="Обычный 5 2 4 4" xfId="533"/>
    <cellStyle name="Обычный 5 2 4 4 2" xfId="534"/>
    <cellStyle name="Обычный 5 2 4 4 2 2" xfId="535"/>
    <cellStyle name="Обычный 5 2 4 4 2 3" xfId="536"/>
    <cellStyle name="Обычный 5 2 4 4 3" xfId="537"/>
    <cellStyle name="Обычный 5 2 4 4 4" xfId="538"/>
    <cellStyle name="Обычный 5 2 4 5" xfId="539"/>
    <cellStyle name="Обычный 5 2 4 5 2" xfId="540"/>
    <cellStyle name="Обычный 5 2 4 5 3" xfId="541"/>
    <cellStyle name="Обычный 5 2 4 6" xfId="542"/>
    <cellStyle name="Обычный 5 2 4 7" xfId="543"/>
    <cellStyle name="Обычный 5 2 5" xfId="544"/>
    <cellStyle name="Обычный 5 2 5 2" xfId="545"/>
    <cellStyle name="Обычный 5 2 5 2 2" xfId="546"/>
    <cellStyle name="Обычный 5 2 5 2 2 2" xfId="547"/>
    <cellStyle name="Обычный 5 2 5 2 2 3" xfId="548"/>
    <cellStyle name="Обычный 5 2 5 2 3" xfId="549"/>
    <cellStyle name="Обычный 5 2 5 2 4" xfId="550"/>
    <cellStyle name="Обычный 5 2 5 3" xfId="551"/>
    <cellStyle name="Обычный 5 2 5 3 2" xfId="552"/>
    <cellStyle name="Обычный 5 2 5 3 3" xfId="553"/>
    <cellStyle name="Обычный 5 2 5 4" xfId="554"/>
    <cellStyle name="Обычный 5 2 5 5" xfId="555"/>
    <cellStyle name="Обычный 5 2 6" xfId="556"/>
    <cellStyle name="Обычный 5 2 6 2" xfId="557"/>
    <cellStyle name="Обычный 5 2 6 2 2" xfId="558"/>
    <cellStyle name="Обычный 5 2 6 2 2 2" xfId="559"/>
    <cellStyle name="Обычный 5 2 6 2 2 3" xfId="560"/>
    <cellStyle name="Обычный 5 2 6 2 3" xfId="561"/>
    <cellStyle name="Обычный 5 2 6 2 4" xfId="562"/>
    <cellStyle name="Обычный 5 2 6 3" xfId="563"/>
    <cellStyle name="Обычный 5 2 6 3 2" xfId="564"/>
    <cellStyle name="Обычный 5 2 6 3 3" xfId="565"/>
    <cellStyle name="Обычный 5 2 6 4" xfId="566"/>
    <cellStyle name="Обычный 5 2 6 5" xfId="567"/>
    <cellStyle name="Обычный 5 2 7" xfId="568"/>
    <cellStyle name="Обычный 5 2 7 2" xfId="569"/>
    <cellStyle name="Обычный 5 2 7 2 2" xfId="570"/>
    <cellStyle name="Обычный 5 2 7 2 3" xfId="571"/>
    <cellStyle name="Обычный 5 2 7 3" xfId="572"/>
    <cellStyle name="Обычный 5 2 7 4" xfId="573"/>
    <cellStyle name="Обычный 5 2 8" xfId="574"/>
    <cellStyle name="Обычный 5 2 8 2" xfId="575"/>
    <cellStyle name="Обычный 5 2 8 3" xfId="576"/>
    <cellStyle name="Обычный 5 2 9" xfId="577"/>
    <cellStyle name="Обычный 5 3" xfId="578"/>
    <cellStyle name="Обычный 5 3 2" xfId="579"/>
    <cellStyle name="Обычный 5 3 2 2" xfId="580"/>
    <cellStyle name="Обычный 5 3 2 2 2" xfId="581"/>
    <cellStyle name="Обычный 5 3 2 2 2 2" xfId="582"/>
    <cellStyle name="Обычный 5 3 2 2 2 2 2" xfId="583"/>
    <cellStyle name="Обычный 5 3 2 2 2 2 3" xfId="584"/>
    <cellStyle name="Обычный 5 3 2 2 2 3" xfId="585"/>
    <cellStyle name="Обычный 5 3 2 2 2 4" xfId="586"/>
    <cellStyle name="Обычный 5 3 2 2 3" xfId="587"/>
    <cellStyle name="Обычный 5 3 2 2 3 2" xfId="588"/>
    <cellStyle name="Обычный 5 3 2 2 3 3" xfId="589"/>
    <cellStyle name="Обычный 5 3 2 2 4" xfId="590"/>
    <cellStyle name="Обычный 5 3 2 2 5" xfId="591"/>
    <cellStyle name="Обычный 5 3 2 3" xfId="592"/>
    <cellStyle name="Обычный 5 3 2 3 2" xfId="593"/>
    <cellStyle name="Обычный 5 3 2 3 2 2" xfId="594"/>
    <cellStyle name="Обычный 5 3 2 3 2 2 2" xfId="595"/>
    <cellStyle name="Обычный 5 3 2 3 2 2 3" xfId="596"/>
    <cellStyle name="Обычный 5 3 2 3 2 3" xfId="597"/>
    <cellStyle name="Обычный 5 3 2 3 2 4" xfId="598"/>
    <cellStyle name="Обычный 5 3 2 3 3" xfId="599"/>
    <cellStyle name="Обычный 5 3 2 3 3 2" xfId="600"/>
    <cellStyle name="Обычный 5 3 2 3 3 3" xfId="601"/>
    <cellStyle name="Обычный 5 3 2 3 4" xfId="602"/>
    <cellStyle name="Обычный 5 3 2 3 5" xfId="603"/>
    <cellStyle name="Обычный 5 3 2 4" xfId="604"/>
    <cellStyle name="Обычный 5 3 2 4 2" xfId="605"/>
    <cellStyle name="Обычный 5 3 2 4 2 2" xfId="606"/>
    <cellStyle name="Обычный 5 3 2 4 2 3" xfId="607"/>
    <cellStyle name="Обычный 5 3 2 4 3" xfId="608"/>
    <cellStyle name="Обычный 5 3 2 4 4" xfId="609"/>
    <cellStyle name="Обычный 5 3 2 5" xfId="610"/>
    <cellStyle name="Обычный 5 3 2 5 2" xfId="611"/>
    <cellStyle name="Обычный 5 3 2 5 3" xfId="612"/>
    <cellStyle name="Обычный 5 3 2 6" xfId="613"/>
    <cellStyle name="Обычный 5 3 2 7" xfId="614"/>
    <cellStyle name="Обычный 5 3 3" xfId="615"/>
    <cellStyle name="Обычный 5 3 3 2" xfId="616"/>
    <cellStyle name="Обычный 5 3 3 2 2" xfId="617"/>
    <cellStyle name="Обычный 5 3 3 2 2 2" xfId="618"/>
    <cellStyle name="Обычный 5 3 3 2 2 3" xfId="619"/>
    <cellStyle name="Обычный 5 3 3 2 3" xfId="620"/>
    <cellStyle name="Обычный 5 3 3 2 4" xfId="621"/>
    <cellStyle name="Обычный 5 3 3 3" xfId="622"/>
    <cellStyle name="Обычный 5 3 3 3 2" xfId="623"/>
    <cellStyle name="Обычный 5 3 3 3 3" xfId="624"/>
    <cellStyle name="Обычный 5 3 3 4" xfId="625"/>
    <cellStyle name="Обычный 5 3 3 5" xfId="626"/>
    <cellStyle name="Обычный 5 3 4" xfId="627"/>
    <cellStyle name="Обычный 5 3 4 2" xfId="628"/>
    <cellStyle name="Обычный 5 3 4 2 2" xfId="629"/>
    <cellStyle name="Обычный 5 3 4 2 2 2" xfId="630"/>
    <cellStyle name="Обычный 5 3 4 2 2 3" xfId="631"/>
    <cellStyle name="Обычный 5 3 4 2 3" xfId="632"/>
    <cellStyle name="Обычный 5 3 4 2 4" xfId="633"/>
    <cellStyle name="Обычный 5 3 4 3" xfId="634"/>
    <cellStyle name="Обычный 5 3 4 3 2" xfId="635"/>
    <cellStyle name="Обычный 5 3 4 3 3" xfId="636"/>
    <cellStyle name="Обычный 5 3 4 4" xfId="637"/>
    <cellStyle name="Обычный 5 3 4 5" xfId="638"/>
    <cellStyle name="Обычный 5 3 5" xfId="639"/>
    <cellStyle name="Обычный 5 3 5 2" xfId="640"/>
    <cellStyle name="Обычный 5 3 5 2 2" xfId="641"/>
    <cellStyle name="Обычный 5 3 5 2 3" xfId="642"/>
    <cellStyle name="Обычный 5 3 5 3" xfId="643"/>
    <cellStyle name="Обычный 5 3 5 4" xfId="644"/>
    <cellStyle name="Обычный 5 3 6" xfId="645"/>
    <cellStyle name="Обычный 5 3 6 2" xfId="646"/>
    <cellStyle name="Обычный 5 3 6 3" xfId="647"/>
    <cellStyle name="Обычный 5 3 7" xfId="648"/>
    <cellStyle name="Обычный 5 3 8" xfId="649"/>
    <cellStyle name="Обычный 5 4" xfId="650"/>
    <cellStyle name="Обычный 5 4 2" xfId="651"/>
    <cellStyle name="Обычный 5 4 2 2" xfId="652"/>
    <cellStyle name="Обычный 5 4 2 2 2" xfId="653"/>
    <cellStyle name="Обычный 5 4 2 2 2 2" xfId="654"/>
    <cellStyle name="Обычный 5 4 2 2 2 3" xfId="655"/>
    <cellStyle name="Обычный 5 4 2 2 3" xfId="656"/>
    <cellStyle name="Обычный 5 4 2 2 4" xfId="657"/>
    <cellStyle name="Обычный 5 4 2 3" xfId="658"/>
    <cellStyle name="Обычный 5 4 2 3 2" xfId="659"/>
    <cellStyle name="Обычный 5 4 2 3 3" xfId="660"/>
    <cellStyle name="Обычный 5 4 2 4" xfId="661"/>
    <cellStyle name="Обычный 5 4 2 5" xfId="662"/>
    <cellStyle name="Обычный 5 4 3" xfId="663"/>
    <cellStyle name="Обычный 5 4 3 2" xfId="664"/>
    <cellStyle name="Обычный 5 4 3 2 2" xfId="665"/>
    <cellStyle name="Обычный 5 4 3 2 2 2" xfId="666"/>
    <cellStyle name="Обычный 5 4 3 2 2 3" xfId="667"/>
    <cellStyle name="Обычный 5 4 3 2 3" xfId="668"/>
    <cellStyle name="Обычный 5 4 3 2 4" xfId="669"/>
    <cellStyle name="Обычный 5 4 3 3" xfId="670"/>
    <cellStyle name="Обычный 5 4 3 3 2" xfId="671"/>
    <cellStyle name="Обычный 5 4 3 3 3" xfId="672"/>
    <cellStyle name="Обычный 5 4 3 4" xfId="673"/>
    <cellStyle name="Обычный 5 4 3 5" xfId="674"/>
    <cellStyle name="Обычный 5 4 4" xfId="675"/>
    <cellStyle name="Обычный 5 4 4 2" xfId="676"/>
    <cellStyle name="Обычный 5 4 4 2 2" xfId="677"/>
    <cellStyle name="Обычный 5 4 4 2 3" xfId="678"/>
    <cellStyle name="Обычный 5 4 4 3" xfId="679"/>
    <cellStyle name="Обычный 5 4 4 4" xfId="680"/>
    <cellStyle name="Обычный 5 4 5" xfId="681"/>
    <cellStyle name="Обычный 5 4 5 2" xfId="682"/>
    <cellStyle name="Обычный 5 4 5 3" xfId="683"/>
    <cellStyle name="Обычный 5 4 6" xfId="684"/>
    <cellStyle name="Обычный 5 4 7" xfId="685"/>
    <cellStyle name="Обычный 5 5" xfId="686"/>
    <cellStyle name="Обычный 5 5 2" xfId="687"/>
    <cellStyle name="Обычный 5 5 2 2" xfId="688"/>
    <cellStyle name="Обычный 5 5 2 2 2" xfId="689"/>
    <cellStyle name="Обычный 5 5 2 2 2 2" xfId="690"/>
    <cellStyle name="Обычный 5 5 2 2 2 3" xfId="691"/>
    <cellStyle name="Обычный 5 5 2 2 3" xfId="692"/>
    <cellStyle name="Обычный 5 5 2 2 4" xfId="693"/>
    <cellStyle name="Обычный 5 5 2 3" xfId="694"/>
    <cellStyle name="Обычный 5 5 2 3 2" xfId="695"/>
    <cellStyle name="Обычный 5 5 2 3 3" xfId="696"/>
    <cellStyle name="Обычный 5 5 2 4" xfId="697"/>
    <cellStyle name="Обычный 5 5 2 5" xfId="698"/>
    <cellStyle name="Обычный 5 5 3" xfId="699"/>
    <cellStyle name="Обычный 5 5 3 2" xfId="700"/>
    <cellStyle name="Обычный 5 5 3 2 2" xfId="701"/>
    <cellStyle name="Обычный 5 5 3 2 2 2" xfId="702"/>
    <cellStyle name="Обычный 5 5 3 2 2 3" xfId="703"/>
    <cellStyle name="Обычный 5 5 3 2 3" xfId="704"/>
    <cellStyle name="Обычный 5 5 3 2 4" xfId="705"/>
    <cellStyle name="Обычный 5 5 3 3" xfId="706"/>
    <cellStyle name="Обычный 5 5 3 3 2" xfId="707"/>
    <cellStyle name="Обычный 5 5 3 3 3" xfId="708"/>
    <cellStyle name="Обычный 5 5 3 4" xfId="709"/>
    <cellStyle name="Обычный 5 5 3 5" xfId="710"/>
    <cellStyle name="Обычный 5 5 4" xfId="711"/>
    <cellStyle name="Обычный 5 5 4 2" xfId="712"/>
    <cellStyle name="Обычный 5 5 4 2 2" xfId="713"/>
    <cellStyle name="Обычный 5 5 4 2 3" xfId="714"/>
    <cellStyle name="Обычный 5 5 4 3" xfId="715"/>
    <cellStyle name="Обычный 5 5 4 4" xfId="716"/>
    <cellStyle name="Обычный 5 5 5" xfId="717"/>
    <cellStyle name="Обычный 5 5 5 2" xfId="718"/>
    <cellStyle name="Обычный 5 5 5 3" xfId="719"/>
    <cellStyle name="Обычный 5 5 6" xfId="720"/>
    <cellStyle name="Обычный 5 5 7" xfId="721"/>
    <cellStyle name="Обычный 5 6" xfId="722"/>
    <cellStyle name="Обычный 5 6 2" xfId="723"/>
    <cellStyle name="Обычный 5 6 2 2" xfId="724"/>
    <cellStyle name="Обычный 5 6 2 2 2" xfId="725"/>
    <cellStyle name="Обычный 5 6 2 2 3" xfId="726"/>
    <cellStyle name="Обычный 5 6 2 3" xfId="727"/>
    <cellStyle name="Обычный 5 6 2 4" xfId="728"/>
    <cellStyle name="Обычный 5 6 3" xfId="729"/>
    <cellStyle name="Обычный 5 6 3 2" xfId="730"/>
    <cellStyle name="Обычный 5 6 3 3" xfId="731"/>
    <cellStyle name="Обычный 5 6 4" xfId="732"/>
    <cellStyle name="Обычный 5 6 5" xfId="733"/>
    <cellStyle name="Обычный 5 7" xfId="734"/>
    <cellStyle name="Обычный 5 7 2" xfId="735"/>
    <cellStyle name="Обычный 5 7 2 2" xfId="736"/>
    <cellStyle name="Обычный 5 7 2 2 2" xfId="737"/>
    <cellStyle name="Обычный 5 7 2 2 3" xfId="738"/>
    <cellStyle name="Обычный 5 7 2 3" xfId="739"/>
    <cellStyle name="Обычный 5 7 2 4" xfId="740"/>
    <cellStyle name="Обычный 5 7 3" xfId="741"/>
    <cellStyle name="Обычный 5 7 3 2" xfId="742"/>
    <cellStyle name="Обычный 5 7 3 3" xfId="743"/>
    <cellStyle name="Обычный 5 7 4" xfId="744"/>
    <cellStyle name="Обычный 5 7 5" xfId="745"/>
    <cellStyle name="Обычный 5 8" xfId="746"/>
    <cellStyle name="Обычный 5 8 2" xfId="747"/>
    <cellStyle name="Обычный 5 8 2 2" xfId="748"/>
    <cellStyle name="Обычный 5 8 2 3" xfId="749"/>
    <cellStyle name="Обычный 5 8 3" xfId="750"/>
    <cellStyle name="Обычный 5 8 4" xfId="751"/>
    <cellStyle name="Обычный 5 9" xfId="752"/>
    <cellStyle name="Обычный 5 9 2" xfId="753"/>
    <cellStyle name="Обычный 5 9 3" xfId="754"/>
    <cellStyle name="Обычный 6" xfId="755"/>
    <cellStyle name="Обычный 6 2" xfId="756"/>
    <cellStyle name="Обычный 6 2 2" xfId="757"/>
    <cellStyle name="Обычный 6 2 2 2" xfId="758"/>
    <cellStyle name="Обычный 6 2 2 2 2" xfId="759"/>
    <cellStyle name="Обычный 6 2 2 2 2 2" xfId="760"/>
    <cellStyle name="Обычный 6 2 2 2 2 2 2" xfId="761"/>
    <cellStyle name="Обычный 6 2 2 2 2 2 3" xfId="762"/>
    <cellStyle name="Обычный 6 2 2 2 2 3" xfId="763"/>
    <cellStyle name="Обычный 6 2 2 2 2 4" xfId="764"/>
    <cellStyle name="Обычный 6 2 2 2 3" xfId="765"/>
    <cellStyle name="Обычный 6 2 2 2 3 2" xfId="766"/>
    <cellStyle name="Обычный 6 2 2 2 3 3" xfId="767"/>
    <cellStyle name="Обычный 6 2 2 2 4" xfId="768"/>
    <cellStyle name="Обычный 6 2 2 2 5" xfId="769"/>
    <cellStyle name="Обычный 6 2 2 3" xfId="770"/>
    <cellStyle name="Обычный 6 2 2 3 2" xfId="771"/>
    <cellStyle name="Обычный 6 2 2 3 2 2" xfId="772"/>
    <cellStyle name="Обычный 6 2 2 3 2 2 2" xfId="773"/>
    <cellStyle name="Обычный 6 2 2 3 2 2 3" xfId="774"/>
    <cellStyle name="Обычный 6 2 2 3 2 3" xfId="775"/>
    <cellStyle name="Обычный 6 2 2 3 2 4" xfId="776"/>
    <cellStyle name="Обычный 6 2 2 3 3" xfId="777"/>
    <cellStyle name="Обычный 6 2 2 3 3 2" xfId="778"/>
    <cellStyle name="Обычный 6 2 2 3 3 3" xfId="779"/>
    <cellStyle name="Обычный 6 2 2 3 4" xfId="780"/>
    <cellStyle name="Обычный 6 2 2 3 5" xfId="781"/>
    <cellStyle name="Обычный 6 2 2 4" xfId="782"/>
    <cellStyle name="Обычный 6 2 2 4 2" xfId="783"/>
    <cellStyle name="Обычный 6 2 2 4 2 2" xfId="784"/>
    <cellStyle name="Обычный 6 2 2 4 2 3" xfId="785"/>
    <cellStyle name="Обычный 6 2 2 4 3" xfId="786"/>
    <cellStyle name="Обычный 6 2 2 4 4" xfId="787"/>
    <cellStyle name="Обычный 6 2 2 5" xfId="788"/>
    <cellStyle name="Обычный 6 2 2 5 2" xfId="789"/>
    <cellStyle name="Обычный 6 2 2 5 3" xfId="790"/>
    <cellStyle name="Обычный 6 2 2 6" xfId="791"/>
    <cellStyle name="Обычный 6 2 2 7" xfId="792"/>
    <cellStyle name="Обычный 6 2 3" xfId="793"/>
    <cellStyle name="Обычный 6 2 3 2" xfId="794"/>
    <cellStyle name="Обычный 6 2 3 2 2" xfId="795"/>
    <cellStyle name="Обычный 6 2 3 2 2 2" xfId="796"/>
    <cellStyle name="Обычный 6 2 3 2 2 3" xfId="797"/>
    <cellStyle name="Обычный 6 2 3 2 3" xfId="798"/>
    <cellStyle name="Обычный 6 2 3 2 4" xfId="799"/>
    <cellStyle name="Обычный 6 2 3 3" xfId="800"/>
    <cellStyle name="Обычный 6 2 3 3 2" xfId="801"/>
    <cellStyle name="Обычный 6 2 3 3 3" xfId="802"/>
    <cellStyle name="Обычный 6 2 3 4" xfId="803"/>
    <cellStyle name="Обычный 6 2 3 5" xfId="804"/>
    <cellStyle name="Обычный 6 2 4" xfId="805"/>
    <cellStyle name="Обычный 6 2 4 2" xfId="806"/>
    <cellStyle name="Обычный 6 2 4 2 2" xfId="807"/>
    <cellStyle name="Обычный 6 2 4 2 2 2" xfId="808"/>
    <cellStyle name="Обычный 6 2 4 2 2 3" xfId="809"/>
    <cellStyle name="Обычный 6 2 4 2 3" xfId="810"/>
    <cellStyle name="Обычный 6 2 4 2 4" xfId="811"/>
    <cellStyle name="Обычный 6 2 4 3" xfId="812"/>
    <cellStyle name="Обычный 6 2 4 3 2" xfId="813"/>
    <cellStyle name="Обычный 6 2 4 3 3" xfId="814"/>
    <cellStyle name="Обычный 6 2 4 4" xfId="815"/>
    <cellStyle name="Обычный 6 2 4 5" xfId="816"/>
    <cellStyle name="Обычный 6 2 5" xfId="817"/>
    <cellStyle name="Обычный 6 2 5 2" xfId="818"/>
    <cellStyle name="Обычный 6 2 5 2 2" xfId="819"/>
    <cellStyle name="Обычный 6 2 5 2 3" xfId="820"/>
    <cellStyle name="Обычный 6 2 5 3" xfId="821"/>
    <cellStyle name="Обычный 6 2 5 4" xfId="822"/>
    <cellStyle name="Обычный 6 2 6" xfId="823"/>
    <cellStyle name="Обычный 6 2 6 2" xfId="824"/>
    <cellStyle name="Обычный 6 2 6 3" xfId="825"/>
    <cellStyle name="Обычный 6 2 7" xfId="826"/>
    <cellStyle name="Обычный 6 2 8" xfId="827"/>
    <cellStyle name="Обычный 6 3" xfId="828"/>
    <cellStyle name="Обычный 6 3 2" xfId="829"/>
    <cellStyle name="Обычный 6 3 2 2" xfId="830"/>
    <cellStyle name="Обычный 6 3 2 2 2" xfId="831"/>
    <cellStyle name="Обычный 6 3 2 2 2 2" xfId="832"/>
    <cellStyle name="Обычный 6 3 2 2 2 3" xfId="833"/>
    <cellStyle name="Обычный 6 3 2 2 3" xfId="834"/>
    <cellStyle name="Обычный 6 3 2 2 4" xfId="835"/>
    <cellStyle name="Обычный 6 3 2 3" xfId="836"/>
    <cellStyle name="Обычный 6 3 2 3 2" xfId="837"/>
    <cellStyle name="Обычный 6 3 2 3 3" xfId="838"/>
    <cellStyle name="Обычный 6 3 2 4" xfId="839"/>
    <cellStyle name="Обычный 6 3 2 5" xfId="840"/>
    <cellStyle name="Обычный 6 3 3" xfId="841"/>
    <cellStyle name="Обычный 6 3 3 2" xfId="842"/>
    <cellStyle name="Обычный 6 3 3 2 2" xfId="843"/>
    <cellStyle name="Обычный 6 3 3 2 2 2" xfId="844"/>
    <cellStyle name="Обычный 6 3 3 2 2 3" xfId="845"/>
    <cellStyle name="Обычный 6 3 3 2 3" xfId="846"/>
    <cellStyle name="Обычный 6 3 3 2 4" xfId="847"/>
    <cellStyle name="Обычный 6 3 3 3" xfId="848"/>
    <cellStyle name="Обычный 6 3 3 3 2" xfId="849"/>
    <cellStyle name="Обычный 6 3 3 3 3" xfId="850"/>
    <cellStyle name="Обычный 6 3 3 4" xfId="851"/>
    <cellStyle name="Обычный 6 3 3 5" xfId="852"/>
    <cellStyle name="Обычный 6 3 4" xfId="853"/>
    <cellStyle name="Обычный 6 3 4 2" xfId="854"/>
    <cellStyle name="Обычный 6 3 4 2 2" xfId="855"/>
    <cellStyle name="Обычный 6 3 4 2 3" xfId="856"/>
    <cellStyle name="Обычный 6 3 4 3" xfId="857"/>
    <cellStyle name="Обычный 6 3 4 4" xfId="858"/>
    <cellStyle name="Обычный 6 3 5" xfId="859"/>
    <cellStyle name="Обычный 6 3 5 2" xfId="860"/>
    <cellStyle name="Обычный 6 3 5 3" xfId="861"/>
    <cellStyle name="Обычный 6 3 6" xfId="862"/>
    <cellStyle name="Обычный 6 3 7" xfId="863"/>
    <cellStyle name="Обычный 6 4" xfId="864"/>
    <cellStyle name="Обычный 6 4 2" xfId="865"/>
    <cellStyle name="Обычный 6 4 2 2" xfId="866"/>
    <cellStyle name="Обычный 6 4 2 2 2" xfId="867"/>
    <cellStyle name="Обычный 6 4 2 2 3" xfId="868"/>
    <cellStyle name="Обычный 6 4 2 3" xfId="869"/>
    <cellStyle name="Обычный 6 4 2 4" xfId="870"/>
    <cellStyle name="Обычный 6 4 3" xfId="871"/>
    <cellStyle name="Обычный 6 4 3 2" xfId="872"/>
    <cellStyle name="Обычный 6 4 3 3" xfId="873"/>
    <cellStyle name="Обычный 6 4 4" xfId="874"/>
    <cellStyle name="Обычный 6 4 5" xfId="875"/>
    <cellStyle name="Обычный 6 5" xfId="876"/>
    <cellStyle name="Обычный 6 5 2" xfId="877"/>
    <cellStyle name="Обычный 6 5 2 2" xfId="878"/>
    <cellStyle name="Обычный 6 5 2 2 2" xfId="879"/>
    <cellStyle name="Обычный 6 5 2 2 3" xfId="880"/>
    <cellStyle name="Обычный 6 5 2 3" xfId="881"/>
    <cellStyle name="Обычный 6 5 2 4" xfId="882"/>
    <cellStyle name="Обычный 6 5 3" xfId="883"/>
    <cellStyle name="Обычный 6 5 3 2" xfId="884"/>
    <cellStyle name="Обычный 6 5 3 3" xfId="885"/>
    <cellStyle name="Обычный 6 5 4" xfId="886"/>
    <cellStyle name="Обычный 6 5 5" xfId="887"/>
    <cellStyle name="Обычный 6 6" xfId="888"/>
    <cellStyle name="Обычный 6 6 2" xfId="889"/>
    <cellStyle name="Обычный 6 6 2 2" xfId="890"/>
    <cellStyle name="Обычный 6 6 2 3" xfId="891"/>
    <cellStyle name="Обычный 6 6 3" xfId="892"/>
    <cellStyle name="Обычный 6 6 4" xfId="893"/>
    <cellStyle name="Обычный 6 7" xfId="894"/>
    <cellStyle name="Обычный 6 7 2" xfId="895"/>
    <cellStyle name="Обычный 6 7 3" xfId="896"/>
    <cellStyle name="Обычный 6 8" xfId="897"/>
    <cellStyle name="Обычный 6 9" xfId="898"/>
    <cellStyle name="Обычный 7" xfId="899"/>
    <cellStyle name="Обычный 8" xfId="1653"/>
    <cellStyle name="Процентный" xfId="900" builtinId="5"/>
    <cellStyle name="Процентный 2" xfId="901"/>
    <cellStyle name="Финансовый 2" xfId="902"/>
    <cellStyle name="Финансовый 2 10" xfId="903"/>
    <cellStyle name="Финансовый 2 10 2" xfId="904"/>
    <cellStyle name="Финансовый 2 10 3" xfId="905"/>
    <cellStyle name="Финансовый 2 11" xfId="906"/>
    <cellStyle name="Финансовый 2 12" xfId="907"/>
    <cellStyle name="Финансовый 2 2" xfId="908"/>
    <cellStyle name="Финансовый 2 2 2" xfId="909"/>
    <cellStyle name="Финансовый 2 2 3" xfId="910"/>
    <cellStyle name="Финансовый 2 3" xfId="911"/>
    <cellStyle name="Финансовый 2 3 10" xfId="912"/>
    <cellStyle name="Финансовый 2 3 10 2" xfId="913"/>
    <cellStyle name="Финансовый 2 3 10 3" xfId="914"/>
    <cellStyle name="Финансовый 2 3 11" xfId="915"/>
    <cellStyle name="Финансовый 2 3 12" xfId="916"/>
    <cellStyle name="Финансовый 2 3 2" xfId="917"/>
    <cellStyle name="Финансовый 2 3 2 2" xfId="918"/>
    <cellStyle name="Финансовый 2 3 2 2 2" xfId="919"/>
    <cellStyle name="Финансовый 2 3 2 2 2 2" xfId="920"/>
    <cellStyle name="Финансовый 2 3 2 2 2 2 2" xfId="921"/>
    <cellStyle name="Финансовый 2 3 2 2 2 2 2 2" xfId="922"/>
    <cellStyle name="Финансовый 2 3 2 2 2 2 2 3" xfId="923"/>
    <cellStyle name="Финансовый 2 3 2 2 2 2 3" xfId="924"/>
    <cellStyle name="Финансовый 2 3 2 2 2 2 4" xfId="925"/>
    <cellStyle name="Финансовый 2 3 2 2 2 3" xfId="926"/>
    <cellStyle name="Финансовый 2 3 2 2 2 3 2" xfId="927"/>
    <cellStyle name="Финансовый 2 3 2 2 2 3 3" xfId="928"/>
    <cellStyle name="Финансовый 2 3 2 2 2 4" xfId="929"/>
    <cellStyle name="Финансовый 2 3 2 2 2 5" xfId="930"/>
    <cellStyle name="Финансовый 2 3 2 2 3" xfId="931"/>
    <cellStyle name="Финансовый 2 3 2 2 3 2" xfId="932"/>
    <cellStyle name="Финансовый 2 3 2 2 3 2 2" xfId="933"/>
    <cellStyle name="Финансовый 2 3 2 2 3 2 2 2" xfId="934"/>
    <cellStyle name="Финансовый 2 3 2 2 3 2 2 3" xfId="935"/>
    <cellStyle name="Финансовый 2 3 2 2 3 2 3" xfId="936"/>
    <cellStyle name="Финансовый 2 3 2 2 3 2 4" xfId="937"/>
    <cellStyle name="Финансовый 2 3 2 2 3 3" xfId="938"/>
    <cellStyle name="Финансовый 2 3 2 2 3 3 2" xfId="939"/>
    <cellStyle name="Финансовый 2 3 2 2 3 3 3" xfId="940"/>
    <cellStyle name="Финансовый 2 3 2 2 3 4" xfId="941"/>
    <cellStyle name="Финансовый 2 3 2 2 3 5" xfId="942"/>
    <cellStyle name="Финансовый 2 3 2 2 4" xfId="943"/>
    <cellStyle name="Финансовый 2 3 2 2 4 2" xfId="944"/>
    <cellStyle name="Финансовый 2 3 2 2 4 2 2" xfId="945"/>
    <cellStyle name="Финансовый 2 3 2 2 4 2 3" xfId="946"/>
    <cellStyle name="Финансовый 2 3 2 2 4 3" xfId="947"/>
    <cellStyle name="Финансовый 2 3 2 2 4 4" xfId="948"/>
    <cellStyle name="Финансовый 2 3 2 2 5" xfId="949"/>
    <cellStyle name="Финансовый 2 3 2 2 5 2" xfId="950"/>
    <cellStyle name="Финансовый 2 3 2 2 5 3" xfId="951"/>
    <cellStyle name="Финансовый 2 3 2 2 6" xfId="952"/>
    <cellStyle name="Финансовый 2 3 2 2 7" xfId="953"/>
    <cellStyle name="Финансовый 2 3 2 3" xfId="954"/>
    <cellStyle name="Финансовый 2 3 2 3 2" xfId="955"/>
    <cellStyle name="Финансовый 2 3 2 3 2 2" xfId="956"/>
    <cellStyle name="Финансовый 2 3 2 3 2 2 2" xfId="957"/>
    <cellStyle name="Финансовый 2 3 2 3 2 2 3" xfId="958"/>
    <cellStyle name="Финансовый 2 3 2 3 2 3" xfId="959"/>
    <cellStyle name="Финансовый 2 3 2 3 2 4" xfId="960"/>
    <cellStyle name="Финансовый 2 3 2 3 3" xfId="961"/>
    <cellStyle name="Финансовый 2 3 2 3 3 2" xfId="962"/>
    <cellStyle name="Финансовый 2 3 2 3 3 3" xfId="963"/>
    <cellStyle name="Финансовый 2 3 2 3 4" xfId="964"/>
    <cellStyle name="Финансовый 2 3 2 3 5" xfId="965"/>
    <cellStyle name="Финансовый 2 3 2 4" xfId="966"/>
    <cellStyle name="Финансовый 2 3 2 4 2" xfId="967"/>
    <cellStyle name="Финансовый 2 3 2 4 2 2" xfId="968"/>
    <cellStyle name="Финансовый 2 3 2 4 2 2 2" xfId="969"/>
    <cellStyle name="Финансовый 2 3 2 4 2 2 3" xfId="970"/>
    <cellStyle name="Финансовый 2 3 2 4 2 3" xfId="971"/>
    <cellStyle name="Финансовый 2 3 2 4 2 4" xfId="972"/>
    <cellStyle name="Финансовый 2 3 2 4 3" xfId="973"/>
    <cellStyle name="Финансовый 2 3 2 4 3 2" xfId="974"/>
    <cellStyle name="Финансовый 2 3 2 4 3 3" xfId="975"/>
    <cellStyle name="Финансовый 2 3 2 4 4" xfId="976"/>
    <cellStyle name="Финансовый 2 3 2 4 5" xfId="977"/>
    <cellStyle name="Финансовый 2 3 2 5" xfId="978"/>
    <cellStyle name="Финансовый 2 3 2 5 2" xfId="979"/>
    <cellStyle name="Финансовый 2 3 2 5 2 2" xfId="980"/>
    <cellStyle name="Финансовый 2 3 2 5 2 3" xfId="981"/>
    <cellStyle name="Финансовый 2 3 2 5 3" xfId="982"/>
    <cellStyle name="Финансовый 2 3 2 5 4" xfId="983"/>
    <cellStyle name="Финансовый 2 3 2 6" xfId="984"/>
    <cellStyle name="Финансовый 2 3 2 6 2" xfId="985"/>
    <cellStyle name="Финансовый 2 3 2 6 3" xfId="986"/>
    <cellStyle name="Финансовый 2 3 2 7" xfId="987"/>
    <cellStyle name="Финансовый 2 3 2 8" xfId="988"/>
    <cellStyle name="Финансовый 2 3 3" xfId="989"/>
    <cellStyle name="Финансовый 2 3 3 2" xfId="990"/>
    <cellStyle name="Финансовый 2 3 3 2 2" xfId="991"/>
    <cellStyle name="Финансовый 2 3 3 2 2 2" xfId="992"/>
    <cellStyle name="Финансовый 2 3 3 2 2 2 2" xfId="993"/>
    <cellStyle name="Финансовый 2 3 3 2 2 2 3" xfId="994"/>
    <cellStyle name="Финансовый 2 3 3 2 2 3" xfId="995"/>
    <cellStyle name="Финансовый 2 3 3 2 2 4" xfId="996"/>
    <cellStyle name="Финансовый 2 3 3 2 3" xfId="997"/>
    <cellStyle name="Финансовый 2 3 3 2 3 2" xfId="998"/>
    <cellStyle name="Финансовый 2 3 3 2 3 3" xfId="999"/>
    <cellStyle name="Финансовый 2 3 3 2 4" xfId="1000"/>
    <cellStyle name="Финансовый 2 3 3 2 5" xfId="1001"/>
    <cellStyle name="Финансовый 2 3 3 3" xfId="1002"/>
    <cellStyle name="Финансовый 2 3 3 3 2" xfId="1003"/>
    <cellStyle name="Финансовый 2 3 3 3 2 2" xfId="1004"/>
    <cellStyle name="Финансовый 2 3 3 3 2 2 2" xfId="1005"/>
    <cellStyle name="Финансовый 2 3 3 3 2 2 3" xfId="1006"/>
    <cellStyle name="Финансовый 2 3 3 3 2 3" xfId="1007"/>
    <cellStyle name="Финансовый 2 3 3 3 2 4" xfId="1008"/>
    <cellStyle name="Финансовый 2 3 3 3 3" xfId="1009"/>
    <cellStyle name="Финансовый 2 3 3 3 3 2" xfId="1010"/>
    <cellStyle name="Финансовый 2 3 3 3 3 3" xfId="1011"/>
    <cellStyle name="Финансовый 2 3 3 3 4" xfId="1012"/>
    <cellStyle name="Финансовый 2 3 3 3 5" xfId="1013"/>
    <cellStyle name="Финансовый 2 3 3 4" xfId="1014"/>
    <cellStyle name="Финансовый 2 3 3 4 2" xfId="1015"/>
    <cellStyle name="Финансовый 2 3 3 4 2 2" xfId="1016"/>
    <cellStyle name="Финансовый 2 3 3 4 2 3" xfId="1017"/>
    <cellStyle name="Финансовый 2 3 3 4 3" xfId="1018"/>
    <cellStyle name="Финансовый 2 3 3 4 4" xfId="1019"/>
    <cellStyle name="Финансовый 2 3 3 5" xfId="1020"/>
    <cellStyle name="Финансовый 2 3 3 5 2" xfId="1021"/>
    <cellStyle name="Финансовый 2 3 3 5 3" xfId="1022"/>
    <cellStyle name="Финансовый 2 3 3 6" xfId="1023"/>
    <cellStyle name="Финансовый 2 3 3 7" xfId="1024"/>
    <cellStyle name="Финансовый 2 3 4" xfId="1025"/>
    <cellStyle name="Финансовый 2 3 4 2" xfId="1026"/>
    <cellStyle name="Финансовый 2 3 4 2 2" xfId="1027"/>
    <cellStyle name="Финансовый 2 3 4 2 2 2" xfId="1028"/>
    <cellStyle name="Финансовый 2 3 4 2 2 2 2" xfId="1029"/>
    <cellStyle name="Финансовый 2 3 4 2 2 2 3" xfId="1030"/>
    <cellStyle name="Финансовый 2 3 4 2 2 3" xfId="1031"/>
    <cellStyle name="Финансовый 2 3 4 2 2 4" xfId="1032"/>
    <cellStyle name="Финансовый 2 3 4 2 3" xfId="1033"/>
    <cellStyle name="Финансовый 2 3 4 2 3 2" xfId="1034"/>
    <cellStyle name="Финансовый 2 3 4 2 3 3" xfId="1035"/>
    <cellStyle name="Финансовый 2 3 4 2 4" xfId="1036"/>
    <cellStyle name="Финансовый 2 3 4 2 5" xfId="1037"/>
    <cellStyle name="Финансовый 2 3 4 3" xfId="1038"/>
    <cellStyle name="Финансовый 2 3 4 3 2" xfId="1039"/>
    <cellStyle name="Финансовый 2 3 4 3 2 2" xfId="1040"/>
    <cellStyle name="Финансовый 2 3 4 3 2 2 2" xfId="1041"/>
    <cellStyle name="Финансовый 2 3 4 3 2 2 3" xfId="1042"/>
    <cellStyle name="Финансовый 2 3 4 3 2 3" xfId="1043"/>
    <cellStyle name="Финансовый 2 3 4 3 2 4" xfId="1044"/>
    <cellStyle name="Финансовый 2 3 4 3 3" xfId="1045"/>
    <cellStyle name="Финансовый 2 3 4 3 3 2" xfId="1046"/>
    <cellStyle name="Финансовый 2 3 4 3 3 3" xfId="1047"/>
    <cellStyle name="Финансовый 2 3 4 3 4" xfId="1048"/>
    <cellStyle name="Финансовый 2 3 4 3 5" xfId="1049"/>
    <cellStyle name="Финансовый 2 3 4 4" xfId="1050"/>
    <cellStyle name="Финансовый 2 3 4 4 2" xfId="1051"/>
    <cellStyle name="Финансовый 2 3 4 4 2 2" xfId="1052"/>
    <cellStyle name="Финансовый 2 3 4 4 2 3" xfId="1053"/>
    <cellStyle name="Финансовый 2 3 4 4 3" xfId="1054"/>
    <cellStyle name="Финансовый 2 3 4 4 4" xfId="1055"/>
    <cellStyle name="Финансовый 2 3 4 5" xfId="1056"/>
    <cellStyle name="Финансовый 2 3 4 5 2" xfId="1057"/>
    <cellStyle name="Финансовый 2 3 4 5 3" xfId="1058"/>
    <cellStyle name="Финансовый 2 3 4 6" xfId="1059"/>
    <cellStyle name="Финансовый 2 3 4 7" xfId="1060"/>
    <cellStyle name="Финансовый 2 3 5" xfId="1061"/>
    <cellStyle name="Финансовый 2 3 5 2" xfId="1062"/>
    <cellStyle name="Финансовый 2 3 5 2 2" xfId="1063"/>
    <cellStyle name="Финансовый 2 3 5 2 2 2" xfId="1064"/>
    <cellStyle name="Финансовый 2 3 5 2 2 3" xfId="1065"/>
    <cellStyle name="Финансовый 2 3 5 2 3" xfId="1066"/>
    <cellStyle name="Финансовый 2 3 5 2 4" xfId="1067"/>
    <cellStyle name="Финансовый 2 3 5 3" xfId="1068"/>
    <cellStyle name="Финансовый 2 3 5 3 2" xfId="1069"/>
    <cellStyle name="Финансовый 2 3 5 3 3" xfId="1070"/>
    <cellStyle name="Финансовый 2 3 5 4" xfId="1071"/>
    <cellStyle name="Финансовый 2 3 5 5" xfId="1072"/>
    <cellStyle name="Финансовый 2 3 6" xfId="1073"/>
    <cellStyle name="Финансовый 2 3 6 2" xfId="1074"/>
    <cellStyle name="Финансовый 2 3 6 2 2" xfId="1075"/>
    <cellStyle name="Финансовый 2 3 6 2 2 2" xfId="1076"/>
    <cellStyle name="Финансовый 2 3 6 2 2 3" xfId="1077"/>
    <cellStyle name="Финансовый 2 3 6 2 3" xfId="1078"/>
    <cellStyle name="Финансовый 2 3 6 2 4" xfId="1079"/>
    <cellStyle name="Финансовый 2 3 6 3" xfId="1080"/>
    <cellStyle name="Финансовый 2 3 6 3 2" xfId="1081"/>
    <cellStyle name="Финансовый 2 3 6 3 3" xfId="1082"/>
    <cellStyle name="Финансовый 2 3 6 4" xfId="1083"/>
    <cellStyle name="Финансовый 2 3 6 5" xfId="1084"/>
    <cellStyle name="Финансовый 2 3 7" xfId="1085"/>
    <cellStyle name="Финансовый 2 3 7 2" xfId="1086"/>
    <cellStyle name="Финансовый 2 3 7 2 2" xfId="1087"/>
    <cellStyle name="Финансовый 2 3 7 2 3" xfId="1088"/>
    <cellStyle name="Финансовый 2 3 7 3" xfId="1089"/>
    <cellStyle name="Финансовый 2 3 7 4" xfId="1090"/>
    <cellStyle name="Финансовый 2 3 8" xfId="1091"/>
    <cellStyle name="Финансовый 2 3 8 2" xfId="1092"/>
    <cellStyle name="Финансовый 2 3 8 2 2" xfId="1093"/>
    <cellStyle name="Финансовый 2 3 8 2 3" xfId="1094"/>
    <cellStyle name="Финансовый 2 3 8 3" xfId="1095"/>
    <cellStyle name="Финансовый 2 3 8 4" xfId="1096"/>
    <cellStyle name="Финансовый 2 3 9" xfId="1097"/>
    <cellStyle name="Финансовый 2 3 9 2" xfId="1098"/>
    <cellStyle name="Финансовый 2 3 9 2 2" xfId="1099"/>
    <cellStyle name="Финансовый 2 3 9 2 3" xfId="1100"/>
    <cellStyle name="Финансовый 2 3 9 3" xfId="1101"/>
    <cellStyle name="Финансовый 2 3 9 4" xfId="1102"/>
    <cellStyle name="Финансовый 2 4" xfId="1103"/>
    <cellStyle name="Финансовый 2 4 2" xfId="1104"/>
    <cellStyle name="Финансовый 2 4 2 2" xfId="1105"/>
    <cellStyle name="Финансовый 2 4 2 2 2" xfId="1106"/>
    <cellStyle name="Финансовый 2 4 2 2 2 2" xfId="1107"/>
    <cellStyle name="Финансовый 2 4 2 2 2 2 2" xfId="1108"/>
    <cellStyle name="Финансовый 2 4 2 2 2 2 3" xfId="1109"/>
    <cellStyle name="Финансовый 2 4 2 2 2 3" xfId="1110"/>
    <cellStyle name="Финансовый 2 4 2 2 2 4" xfId="1111"/>
    <cellStyle name="Финансовый 2 4 2 2 3" xfId="1112"/>
    <cellStyle name="Финансовый 2 4 2 2 3 2" xfId="1113"/>
    <cellStyle name="Финансовый 2 4 2 2 3 3" xfId="1114"/>
    <cellStyle name="Финансовый 2 4 2 2 4" xfId="1115"/>
    <cellStyle name="Финансовый 2 4 2 2 5" xfId="1116"/>
    <cellStyle name="Финансовый 2 4 2 3" xfId="1117"/>
    <cellStyle name="Финансовый 2 4 2 3 2" xfId="1118"/>
    <cellStyle name="Финансовый 2 4 2 3 2 2" xfId="1119"/>
    <cellStyle name="Финансовый 2 4 2 3 2 2 2" xfId="1120"/>
    <cellStyle name="Финансовый 2 4 2 3 2 2 3" xfId="1121"/>
    <cellStyle name="Финансовый 2 4 2 3 2 3" xfId="1122"/>
    <cellStyle name="Финансовый 2 4 2 3 2 4" xfId="1123"/>
    <cellStyle name="Финансовый 2 4 2 3 3" xfId="1124"/>
    <cellStyle name="Финансовый 2 4 2 3 3 2" xfId="1125"/>
    <cellStyle name="Финансовый 2 4 2 3 3 3" xfId="1126"/>
    <cellStyle name="Финансовый 2 4 2 3 4" xfId="1127"/>
    <cellStyle name="Финансовый 2 4 2 3 5" xfId="1128"/>
    <cellStyle name="Финансовый 2 4 2 4" xfId="1129"/>
    <cellStyle name="Финансовый 2 4 2 4 2" xfId="1130"/>
    <cellStyle name="Финансовый 2 4 2 4 2 2" xfId="1131"/>
    <cellStyle name="Финансовый 2 4 2 4 2 3" xfId="1132"/>
    <cellStyle name="Финансовый 2 4 2 4 3" xfId="1133"/>
    <cellStyle name="Финансовый 2 4 2 4 4" xfId="1134"/>
    <cellStyle name="Финансовый 2 4 2 5" xfId="1135"/>
    <cellStyle name="Финансовый 2 4 2 5 2" xfId="1136"/>
    <cellStyle name="Финансовый 2 4 2 5 3" xfId="1137"/>
    <cellStyle name="Финансовый 2 4 2 6" xfId="1138"/>
    <cellStyle name="Финансовый 2 4 2 7" xfId="1139"/>
    <cellStyle name="Финансовый 2 4 3" xfId="1140"/>
    <cellStyle name="Финансовый 2 4 3 2" xfId="1141"/>
    <cellStyle name="Финансовый 2 4 3 2 2" xfId="1142"/>
    <cellStyle name="Финансовый 2 4 3 2 2 2" xfId="1143"/>
    <cellStyle name="Финансовый 2 4 3 2 2 3" xfId="1144"/>
    <cellStyle name="Финансовый 2 4 3 2 3" xfId="1145"/>
    <cellStyle name="Финансовый 2 4 3 2 4" xfId="1146"/>
    <cellStyle name="Финансовый 2 4 3 3" xfId="1147"/>
    <cellStyle name="Финансовый 2 4 3 3 2" xfId="1148"/>
    <cellStyle name="Финансовый 2 4 3 3 3" xfId="1149"/>
    <cellStyle name="Финансовый 2 4 3 4" xfId="1150"/>
    <cellStyle name="Финансовый 2 4 3 5" xfId="1151"/>
    <cellStyle name="Финансовый 2 4 4" xfId="1152"/>
    <cellStyle name="Финансовый 2 4 4 2" xfId="1153"/>
    <cellStyle name="Финансовый 2 4 4 2 2" xfId="1154"/>
    <cellStyle name="Финансовый 2 4 4 2 2 2" xfId="1155"/>
    <cellStyle name="Финансовый 2 4 4 2 2 3" xfId="1156"/>
    <cellStyle name="Финансовый 2 4 4 2 3" xfId="1157"/>
    <cellStyle name="Финансовый 2 4 4 2 4" xfId="1158"/>
    <cellStyle name="Финансовый 2 4 4 3" xfId="1159"/>
    <cellStyle name="Финансовый 2 4 4 3 2" xfId="1160"/>
    <cellStyle name="Финансовый 2 4 4 3 3" xfId="1161"/>
    <cellStyle name="Финансовый 2 4 4 4" xfId="1162"/>
    <cellStyle name="Финансовый 2 4 4 5" xfId="1163"/>
    <cellStyle name="Финансовый 2 4 5" xfId="1164"/>
    <cellStyle name="Финансовый 2 4 5 2" xfId="1165"/>
    <cellStyle name="Финансовый 2 4 5 2 2" xfId="1166"/>
    <cellStyle name="Финансовый 2 4 5 2 3" xfId="1167"/>
    <cellStyle name="Финансовый 2 4 5 3" xfId="1168"/>
    <cellStyle name="Финансовый 2 4 5 4" xfId="1169"/>
    <cellStyle name="Финансовый 2 4 6" xfId="1170"/>
    <cellStyle name="Финансовый 2 4 6 2" xfId="1171"/>
    <cellStyle name="Финансовый 2 4 6 3" xfId="1172"/>
    <cellStyle name="Финансовый 2 4 7" xfId="1173"/>
    <cellStyle name="Финансовый 2 4 8" xfId="1174"/>
    <cellStyle name="Финансовый 2 5" xfId="1175"/>
    <cellStyle name="Финансовый 2 5 2" xfId="1176"/>
    <cellStyle name="Финансовый 2 5 2 2" xfId="1177"/>
    <cellStyle name="Финансовый 2 5 2 2 2" xfId="1178"/>
    <cellStyle name="Финансовый 2 5 2 2 2 2" xfId="1179"/>
    <cellStyle name="Финансовый 2 5 2 2 2 3" xfId="1180"/>
    <cellStyle name="Финансовый 2 5 2 2 3" xfId="1181"/>
    <cellStyle name="Финансовый 2 5 2 2 4" xfId="1182"/>
    <cellStyle name="Финансовый 2 5 2 3" xfId="1183"/>
    <cellStyle name="Финансовый 2 5 2 3 2" xfId="1184"/>
    <cellStyle name="Финансовый 2 5 2 3 3" xfId="1185"/>
    <cellStyle name="Финансовый 2 5 2 4" xfId="1186"/>
    <cellStyle name="Финансовый 2 5 2 5" xfId="1187"/>
    <cellStyle name="Финансовый 2 5 3" xfId="1188"/>
    <cellStyle name="Финансовый 2 5 3 2" xfId="1189"/>
    <cellStyle name="Финансовый 2 5 3 2 2" xfId="1190"/>
    <cellStyle name="Финансовый 2 5 3 2 2 2" xfId="1191"/>
    <cellStyle name="Финансовый 2 5 3 2 2 3" xfId="1192"/>
    <cellStyle name="Финансовый 2 5 3 2 3" xfId="1193"/>
    <cellStyle name="Финансовый 2 5 3 2 4" xfId="1194"/>
    <cellStyle name="Финансовый 2 5 3 3" xfId="1195"/>
    <cellStyle name="Финансовый 2 5 3 3 2" xfId="1196"/>
    <cellStyle name="Финансовый 2 5 3 3 3" xfId="1197"/>
    <cellStyle name="Финансовый 2 5 3 4" xfId="1198"/>
    <cellStyle name="Финансовый 2 5 3 5" xfId="1199"/>
    <cellStyle name="Финансовый 2 5 4" xfId="1200"/>
    <cellStyle name="Финансовый 2 5 4 2" xfId="1201"/>
    <cellStyle name="Финансовый 2 5 4 2 2" xfId="1202"/>
    <cellStyle name="Финансовый 2 5 4 2 3" xfId="1203"/>
    <cellStyle name="Финансовый 2 5 4 3" xfId="1204"/>
    <cellStyle name="Финансовый 2 5 4 4" xfId="1205"/>
    <cellStyle name="Финансовый 2 5 5" xfId="1206"/>
    <cellStyle name="Финансовый 2 5 5 2" xfId="1207"/>
    <cellStyle name="Финансовый 2 5 5 3" xfId="1208"/>
    <cellStyle name="Финансовый 2 5 6" xfId="1209"/>
    <cellStyle name="Финансовый 2 5 7" xfId="1210"/>
    <cellStyle name="Финансовый 2 6" xfId="1211"/>
    <cellStyle name="Финансовый 2 6 2" xfId="1212"/>
    <cellStyle name="Финансовый 2 6 2 2" xfId="1213"/>
    <cellStyle name="Финансовый 2 6 2 2 2" xfId="1214"/>
    <cellStyle name="Финансовый 2 6 2 2 2 2" xfId="1215"/>
    <cellStyle name="Финансовый 2 6 2 2 2 3" xfId="1216"/>
    <cellStyle name="Финансовый 2 6 2 2 3" xfId="1217"/>
    <cellStyle name="Финансовый 2 6 2 2 4" xfId="1218"/>
    <cellStyle name="Финансовый 2 6 2 3" xfId="1219"/>
    <cellStyle name="Финансовый 2 6 2 3 2" xfId="1220"/>
    <cellStyle name="Финансовый 2 6 2 3 3" xfId="1221"/>
    <cellStyle name="Финансовый 2 6 2 4" xfId="1222"/>
    <cellStyle name="Финансовый 2 6 2 5" xfId="1223"/>
    <cellStyle name="Финансовый 2 6 3" xfId="1224"/>
    <cellStyle name="Финансовый 2 6 3 2" xfId="1225"/>
    <cellStyle name="Финансовый 2 6 3 2 2" xfId="1226"/>
    <cellStyle name="Финансовый 2 6 3 2 2 2" xfId="1227"/>
    <cellStyle name="Финансовый 2 6 3 2 2 3" xfId="1228"/>
    <cellStyle name="Финансовый 2 6 3 2 3" xfId="1229"/>
    <cellStyle name="Финансовый 2 6 3 2 4" xfId="1230"/>
    <cellStyle name="Финансовый 2 6 3 3" xfId="1231"/>
    <cellStyle name="Финансовый 2 6 3 3 2" xfId="1232"/>
    <cellStyle name="Финансовый 2 6 3 3 3" xfId="1233"/>
    <cellStyle name="Финансовый 2 6 3 4" xfId="1234"/>
    <cellStyle name="Финансовый 2 6 3 5" xfId="1235"/>
    <cellStyle name="Финансовый 2 6 4" xfId="1236"/>
    <cellStyle name="Финансовый 2 6 4 2" xfId="1237"/>
    <cellStyle name="Финансовый 2 6 4 2 2" xfId="1238"/>
    <cellStyle name="Финансовый 2 6 4 2 3" xfId="1239"/>
    <cellStyle name="Финансовый 2 6 4 3" xfId="1240"/>
    <cellStyle name="Финансовый 2 6 4 4" xfId="1241"/>
    <cellStyle name="Финансовый 2 6 5" xfId="1242"/>
    <cellStyle name="Финансовый 2 6 5 2" xfId="1243"/>
    <cellStyle name="Финансовый 2 6 5 3" xfId="1244"/>
    <cellStyle name="Финансовый 2 6 6" xfId="1245"/>
    <cellStyle name="Финансовый 2 6 7" xfId="1246"/>
    <cellStyle name="Финансовый 2 7" xfId="1247"/>
    <cellStyle name="Финансовый 2 7 2" xfId="1248"/>
    <cellStyle name="Финансовый 2 7 2 2" xfId="1249"/>
    <cellStyle name="Финансовый 2 7 2 2 2" xfId="1250"/>
    <cellStyle name="Финансовый 2 7 2 2 3" xfId="1251"/>
    <cellStyle name="Финансовый 2 7 2 3" xfId="1252"/>
    <cellStyle name="Финансовый 2 7 2 4" xfId="1253"/>
    <cellStyle name="Финансовый 2 7 3" xfId="1254"/>
    <cellStyle name="Финансовый 2 7 3 2" xfId="1255"/>
    <cellStyle name="Финансовый 2 7 3 3" xfId="1256"/>
    <cellStyle name="Финансовый 2 7 4" xfId="1257"/>
    <cellStyle name="Финансовый 2 7 5" xfId="1258"/>
    <cellStyle name="Финансовый 2 8" xfId="1259"/>
    <cellStyle name="Финансовый 2 8 2" xfId="1260"/>
    <cellStyle name="Финансовый 2 8 2 2" xfId="1261"/>
    <cellStyle name="Финансовый 2 8 2 2 2" xfId="1262"/>
    <cellStyle name="Финансовый 2 8 2 2 3" xfId="1263"/>
    <cellStyle name="Финансовый 2 8 2 3" xfId="1264"/>
    <cellStyle name="Финансовый 2 8 2 4" xfId="1265"/>
    <cellStyle name="Финансовый 2 8 3" xfId="1266"/>
    <cellStyle name="Финансовый 2 8 3 2" xfId="1267"/>
    <cellStyle name="Финансовый 2 8 3 3" xfId="1268"/>
    <cellStyle name="Финансовый 2 8 4" xfId="1269"/>
    <cellStyle name="Финансовый 2 8 5" xfId="1270"/>
    <cellStyle name="Финансовый 2 9" xfId="1271"/>
    <cellStyle name="Финансовый 2 9 2" xfId="1272"/>
    <cellStyle name="Финансовый 2 9 2 2" xfId="1273"/>
    <cellStyle name="Финансовый 2 9 2 3" xfId="1274"/>
    <cellStyle name="Финансовый 2 9 3" xfId="1275"/>
    <cellStyle name="Финансовый 2 9 4" xfId="1276"/>
    <cellStyle name="Финансовый 3" xfId="1277"/>
    <cellStyle name="Финансовый 3 2" xfId="1278"/>
    <cellStyle name="Финансовый 3 2 2" xfId="1279"/>
    <cellStyle name="Финансовый 3 2 3" xfId="1280"/>
    <cellStyle name="Финансовый 3 3" xfId="1281"/>
    <cellStyle name="Финансовый 3 3 2" xfId="1282"/>
    <cellStyle name="Финансовый 3 3 2 2" xfId="1283"/>
    <cellStyle name="Финансовый 3 3 2 3" xfId="1284"/>
    <cellStyle name="Финансовый 3 3 3" xfId="1285"/>
    <cellStyle name="Финансовый 3 3 3 2" xfId="1286"/>
    <cellStyle name="Финансовый 3 3 3 3" xfId="1287"/>
    <cellStyle name="Финансовый 3 3 4" xfId="1288"/>
    <cellStyle name="Финансовый 3 3 5" xfId="1289"/>
    <cellStyle name="Финансовый 3 4" xfId="1290"/>
    <cellStyle name="Финансовый 3 5" xfId="1291"/>
    <cellStyle name="Финансовый 4" xfId="1292"/>
    <cellStyle name="Финансовый 4 10" xfId="1293"/>
    <cellStyle name="Финансовый 4 11" xfId="1294"/>
    <cellStyle name="Финансовый 4 2" xfId="1295"/>
    <cellStyle name="Финансовый 4 2 10" xfId="1296"/>
    <cellStyle name="Финансовый 4 2 2" xfId="1297"/>
    <cellStyle name="Финансовый 4 2 2 2" xfId="1298"/>
    <cellStyle name="Финансовый 4 2 2 2 2" xfId="1299"/>
    <cellStyle name="Финансовый 4 2 2 2 2 2" xfId="1300"/>
    <cellStyle name="Финансовый 4 2 2 2 2 2 2" xfId="1301"/>
    <cellStyle name="Финансовый 4 2 2 2 2 2 2 2" xfId="1302"/>
    <cellStyle name="Финансовый 4 2 2 2 2 2 2 3" xfId="1303"/>
    <cellStyle name="Финансовый 4 2 2 2 2 2 3" xfId="1304"/>
    <cellStyle name="Финансовый 4 2 2 2 2 2 4" xfId="1305"/>
    <cellStyle name="Финансовый 4 2 2 2 2 3" xfId="1306"/>
    <cellStyle name="Финансовый 4 2 2 2 2 3 2" xfId="1307"/>
    <cellStyle name="Финансовый 4 2 2 2 2 3 3" xfId="1308"/>
    <cellStyle name="Финансовый 4 2 2 2 2 4" xfId="1309"/>
    <cellStyle name="Финансовый 4 2 2 2 2 5" xfId="1310"/>
    <cellStyle name="Финансовый 4 2 2 2 3" xfId="1311"/>
    <cellStyle name="Финансовый 4 2 2 2 3 2" xfId="1312"/>
    <cellStyle name="Финансовый 4 2 2 2 3 2 2" xfId="1313"/>
    <cellStyle name="Финансовый 4 2 2 2 3 2 2 2" xfId="1314"/>
    <cellStyle name="Финансовый 4 2 2 2 3 2 2 3" xfId="1315"/>
    <cellStyle name="Финансовый 4 2 2 2 3 2 3" xfId="1316"/>
    <cellStyle name="Финансовый 4 2 2 2 3 2 4" xfId="1317"/>
    <cellStyle name="Финансовый 4 2 2 2 3 3" xfId="1318"/>
    <cellStyle name="Финансовый 4 2 2 2 3 3 2" xfId="1319"/>
    <cellStyle name="Финансовый 4 2 2 2 3 3 3" xfId="1320"/>
    <cellStyle name="Финансовый 4 2 2 2 3 4" xfId="1321"/>
    <cellStyle name="Финансовый 4 2 2 2 3 5" xfId="1322"/>
    <cellStyle name="Финансовый 4 2 2 2 4" xfId="1323"/>
    <cellStyle name="Финансовый 4 2 2 2 4 2" xfId="1324"/>
    <cellStyle name="Финансовый 4 2 2 2 4 2 2" xfId="1325"/>
    <cellStyle name="Финансовый 4 2 2 2 4 2 3" xfId="1326"/>
    <cellStyle name="Финансовый 4 2 2 2 4 3" xfId="1327"/>
    <cellStyle name="Финансовый 4 2 2 2 4 4" xfId="1328"/>
    <cellStyle name="Финансовый 4 2 2 2 5" xfId="1329"/>
    <cellStyle name="Финансовый 4 2 2 2 5 2" xfId="1330"/>
    <cellStyle name="Финансовый 4 2 2 2 5 3" xfId="1331"/>
    <cellStyle name="Финансовый 4 2 2 2 6" xfId="1332"/>
    <cellStyle name="Финансовый 4 2 2 2 7" xfId="1333"/>
    <cellStyle name="Финансовый 4 2 2 3" xfId="1334"/>
    <cellStyle name="Финансовый 4 2 2 3 2" xfId="1335"/>
    <cellStyle name="Финансовый 4 2 2 3 2 2" xfId="1336"/>
    <cellStyle name="Финансовый 4 2 2 3 2 2 2" xfId="1337"/>
    <cellStyle name="Финансовый 4 2 2 3 2 2 3" xfId="1338"/>
    <cellStyle name="Финансовый 4 2 2 3 2 3" xfId="1339"/>
    <cellStyle name="Финансовый 4 2 2 3 2 4" xfId="1340"/>
    <cellStyle name="Финансовый 4 2 2 3 3" xfId="1341"/>
    <cellStyle name="Финансовый 4 2 2 3 3 2" xfId="1342"/>
    <cellStyle name="Финансовый 4 2 2 3 3 3" xfId="1343"/>
    <cellStyle name="Финансовый 4 2 2 3 4" xfId="1344"/>
    <cellStyle name="Финансовый 4 2 2 3 5" xfId="1345"/>
    <cellStyle name="Финансовый 4 2 2 4" xfId="1346"/>
    <cellStyle name="Финансовый 4 2 2 4 2" xfId="1347"/>
    <cellStyle name="Финансовый 4 2 2 4 2 2" xfId="1348"/>
    <cellStyle name="Финансовый 4 2 2 4 2 2 2" xfId="1349"/>
    <cellStyle name="Финансовый 4 2 2 4 2 2 3" xfId="1350"/>
    <cellStyle name="Финансовый 4 2 2 4 2 3" xfId="1351"/>
    <cellStyle name="Финансовый 4 2 2 4 2 4" xfId="1352"/>
    <cellStyle name="Финансовый 4 2 2 4 3" xfId="1353"/>
    <cellStyle name="Финансовый 4 2 2 4 3 2" xfId="1354"/>
    <cellStyle name="Финансовый 4 2 2 4 3 3" xfId="1355"/>
    <cellStyle name="Финансовый 4 2 2 4 4" xfId="1356"/>
    <cellStyle name="Финансовый 4 2 2 4 5" xfId="1357"/>
    <cellStyle name="Финансовый 4 2 2 5" xfId="1358"/>
    <cellStyle name="Финансовый 4 2 2 5 2" xfId="1359"/>
    <cellStyle name="Финансовый 4 2 2 5 2 2" xfId="1360"/>
    <cellStyle name="Финансовый 4 2 2 5 2 3" xfId="1361"/>
    <cellStyle name="Финансовый 4 2 2 5 3" xfId="1362"/>
    <cellStyle name="Финансовый 4 2 2 5 4" xfId="1363"/>
    <cellStyle name="Финансовый 4 2 2 6" xfId="1364"/>
    <cellStyle name="Финансовый 4 2 2 6 2" xfId="1365"/>
    <cellStyle name="Финансовый 4 2 2 6 3" xfId="1366"/>
    <cellStyle name="Финансовый 4 2 2 7" xfId="1367"/>
    <cellStyle name="Финансовый 4 2 2 8" xfId="1368"/>
    <cellStyle name="Финансовый 4 2 3" xfId="1369"/>
    <cellStyle name="Финансовый 4 2 3 2" xfId="1370"/>
    <cellStyle name="Финансовый 4 2 3 2 2" xfId="1371"/>
    <cellStyle name="Финансовый 4 2 3 2 2 2" xfId="1372"/>
    <cellStyle name="Финансовый 4 2 3 2 2 2 2" xfId="1373"/>
    <cellStyle name="Финансовый 4 2 3 2 2 2 3" xfId="1374"/>
    <cellStyle name="Финансовый 4 2 3 2 2 3" xfId="1375"/>
    <cellStyle name="Финансовый 4 2 3 2 2 4" xfId="1376"/>
    <cellStyle name="Финансовый 4 2 3 2 3" xfId="1377"/>
    <cellStyle name="Финансовый 4 2 3 2 3 2" xfId="1378"/>
    <cellStyle name="Финансовый 4 2 3 2 3 3" xfId="1379"/>
    <cellStyle name="Финансовый 4 2 3 2 4" xfId="1380"/>
    <cellStyle name="Финансовый 4 2 3 2 5" xfId="1381"/>
    <cellStyle name="Финансовый 4 2 3 3" xfId="1382"/>
    <cellStyle name="Финансовый 4 2 3 3 2" xfId="1383"/>
    <cellStyle name="Финансовый 4 2 3 3 2 2" xfId="1384"/>
    <cellStyle name="Финансовый 4 2 3 3 2 2 2" xfId="1385"/>
    <cellStyle name="Финансовый 4 2 3 3 2 2 3" xfId="1386"/>
    <cellStyle name="Финансовый 4 2 3 3 2 3" xfId="1387"/>
    <cellStyle name="Финансовый 4 2 3 3 2 4" xfId="1388"/>
    <cellStyle name="Финансовый 4 2 3 3 3" xfId="1389"/>
    <cellStyle name="Финансовый 4 2 3 3 3 2" xfId="1390"/>
    <cellStyle name="Финансовый 4 2 3 3 3 3" xfId="1391"/>
    <cellStyle name="Финансовый 4 2 3 3 4" xfId="1392"/>
    <cellStyle name="Финансовый 4 2 3 3 5" xfId="1393"/>
    <cellStyle name="Финансовый 4 2 3 4" xfId="1394"/>
    <cellStyle name="Финансовый 4 2 3 4 2" xfId="1395"/>
    <cellStyle name="Финансовый 4 2 3 4 2 2" xfId="1396"/>
    <cellStyle name="Финансовый 4 2 3 4 2 3" xfId="1397"/>
    <cellStyle name="Финансовый 4 2 3 4 3" xfId="1398"/>
    <cellStyle name="Финансовый 4 2 3 4 4" xfId="1399"/>
    <cellStyle name="Финансовый 4 2 3 5" xfId="1400"/>
    <cellStyle name="Финансовый 4 2 3 5 2" xfId="1401"/>
    <cellStyle name="Финансовый 4 2 3 5 3" xfId="1402"/>
    <cellStyle name="Финансовый 4 2 3 6" xfId="1403"/>
    <cellStyle name="Финансовый 4 2 3 7" xfId="1404"/>
    <cellStyle name="Финансовый 4 2 4" xfId="1405"/>
    <cellStyle name="Финансовый 4 2 4 2" xfId="1406"/>
    <cellStyle name="Финансовый 4 2 4 2 2" xfId="1407"/>
    <cellStyle name="Финансовый 4 2 4 2 2 2" xfId="1408"/>
    <cellStyle name="Финансовый 4 2 4 2 2 2 2" xfId="1409"/>
    <cellStyle name="Финансовый 4 2 4 2 2 2 3" xfId="1410"/>
    <cellStyle name="Финансовый 4 2 4 2 2 3" xfId="1411"/>
    <cellStyle name="Финансовый 4 2 4 2 2 4" xfId="1412"/>
    <cellStyle name="Финансовый 4 2 4 2 3" xfId="1413"/>
    <cellStyle name="Финансовый 4 2 4 2 3 2" xfId="1414"/>
    <cellStyle name="Финансовый 4 2 4 2 3 3" xfId="1415"/>
    <cellStyle name="Финансовый 4 2 4 2 4" xfId="1416"/>
    <cellStyle name="Финансовый 4 2 4 2 5" xfId="1417"/>
    <cellStyle name="Финансовый 4 2 4 3" xfId="1418"/>
    <cellStyle name="Финансовый 4 2 4 3 2" xfId="1419"/>
    <cellStyle name="Финансовый 4 2 4 3 2 2" xfId="1420"/>
    <cellStyle name="Финансовый 4 2 4 3 2 2 2" xfId="1421"/>
    <cellStyle name="Финансовый 4 2 4 3 2 2 3" xfId="1422"/>
    <cellStyle name="Финансовый 4 2 4 3 2 3" xfId="1423"/>
    <cellStyle name="Финансовый 4 2 4 3 2 4" xfId="1424"/>
    <cellStyle name="Финансовый 4 2 4 3 3" xfId="1425"/>
    <cellStyle name="Финансовый 4 2 4 3 3 2" xfId="1426"/>
    <cellStyle name="Финансовый 4 2 4 3 3 3" xfId="1427"/>
    <cellStyle name="Финансовый 4 2 4 3 4" xfId="1428"/>
    <cellStyle name="Финансовый 4 2 4 3 5" xfId="1429"/>
    <cellStyle name="Финансовый 4 2 4 4" xfId="1430"/>
    <cellStyle name="Финансовый 4 2 4 4 2" xfId="1431"/>
    <cellStyle name="Финансовый 4 2 4 4 2 2" xfId="1432"/>
    <cellStyle name="Финансовый 4 2 4 4 2 3" xfId="1433"/>
    <cellStyle name="Финансовый 4 2 4 4 3" xfId="1434"/>
    <cellStyle name="Финансовый 4 2 4 4 4" xfId="1435"/>
    <cellStyle name="Финансовый 4 2 4 5" xfId="1436"/>
    <cellStyle name="Финансовый 4 2 4 5 2" xfId="1437"/>
    <cellStyle name="Финансовый 4 2 4 5 3" xfId="1438"/>
    <cellStyle name="Финансовый 4 2 4 6" xfId="1439"/>
    <cellStyle name="Финансовый 4 2 4 7" xfId="1440"/>
    <cellStyle name="Финансовый 4 2 5" xfId="1441"/>
    <cellStyle name="Финансовый 4 2 5 2" xfId="1442"/>
    <cellStyle name="Финансовый 4 2 5 2 2" xfId="1443"/>
    <cellStyle name="Финансовый 4 2 5 2 2 2" xfId="1444"/>
    <cellStyle name="Финансовый 4 2 5 2 2 3" xfId="1445"/>
    <cellStyle name="Финансовый 4 2 5 2 3" xfId="1446"/>
    <cellStyle name="Финансовый 4 2 5 2 4" xfId="1447"/>
    <cellStyle name="Финансовый 4 2 5 3" xfId="1448"/>
    <cellStyle name="Финансовый 4 2 5 3 2" xfId="1449"/>
    <cellStyle name="Финансовый 4 2 5 3 3" xfId="1450"/>
    <cellStyle name="Финансовый 4 2 5 4" xfId="1451"/>
    <cellStyle name="Финансовый 4 2 5 5" xfId="1452"/>
    <cellStyle name="Финансовый 4 2 6" xfId="1453"/>
    <cellStyle name="Финансовый 4 2 6 2" xfId="1454"/>
    <cellStyle name="Финансовый 4 2 6 2 2" xfId="1455"/>
    <cellStyle name="Финансовый 4 2 6 2 2 2" xfId="1456"/>
    <cellStyle name="Финансовый 4 2 6 2 2 3" xfId="1457"/>
    <cellStyle name="Финансовый 4 2 6 2 3" xfId="1458"/>
    <cellStyle name="Финансовый 4 2 6 2 4" xfId="1459"/>
    <cellStyle name="Финансовый 4 2 6 3" xfId="1460"/>
    <cellStyle name="Финансовый 4 2 6 3 2" xfId="1461"/>
    <cellStyle name="Финансовый 4 2 6 3 3" xfId="1462"/>
    <cellStyle name="Финансовый 4 2 6 4" xfId="1463"/>
    <cellStyle name="Финансовый 4 2 6 5" xfId="1464"/>
    <cellStyle name="Финансовый 4 2 7" xfId="1465"/>
    <cellStyle name="Финансовый 4 2 7 2" xfId="1466"/>
    <cellStyle name="Финансовый 4 2 7 2 2" xfId="1467"/>
    <cellStyle name="Финансовый 4 2 7 2 3" xfId="1468"/>
    <cellStyle name="Финансовый 4 2 7 3" xfId="1469"/>
    <cellStyle name="Финансовый 4 2 7 4" xfId="1470"/>
    <cellStyle name="Финансовый 4 2 8" xfId="1471"/>
    <cellStyle name="Финансовый 4 2 8 2" xfId="1472"/>
    <cellStyle name="Финансовый 4 2 8 3" xfId="1473"/>
    <cellStyle name="Финансовый 4 2 9" xfId="1474"/>
    <cellStyle name="Финансовый 4 3" xfId="1475"/>
    <cellStyle name="Финансовый 4 3 2" xfId="1476"/>
    <cellStyle name="Финансовый 4 3 2 2" xfId="1477"/>
    <cellStyle name="Финансовый 4 3 2 2 2" xfId="1478"/>
    <cellStyle name="Финансовый 4 3 2 2 2 2" xfId="1479"/>
    <cellStyle name="Финансовый 4 3 2 2 2 2 2" xfId="1480"/>
    <cellStyle name="Финансовый 4 3 2 2 2 2 3" xfId="1481"/>
    <cellStyle name="Финансовый 4 3 2 2 2 3" xfId="1482"/>
    <cellStyle name="Финансовый 4 3 2 2 2 4" xfId="1483"/>
    <cellStyle name="Финансовый 4 3 2 2 3" xfId="1484"/>
    <cellStyle name="Финансовый 4 3 2 2 3 2" xfId="1485"/>
    <cellStyle name="Финансовый 4 3 2 2 3 3" xfId="1486"/>
    <cellStyle name="Финансовый 4 3 2 2 4" xfId="1487"/>
    <cellStyle name="Финансовый 4 3 2 2 5" xfId="1488"/>
    <cellStyle name="Финансовый 4 3 2 3" xfId="1489"/>
    <cellStyle name="Финансовый 4 3 2 3 2" xfId="1490"/>
    <cellStyle name="Финансовый 4 3 2 3 2 2" xfId="1491"/>
    <cellStyle name="Финансовый 4 3 2 3 2 2 2" xfId="1492"/>
    <cellStyle name="Финансовый 4 3 2 3 2 2 3" xfId="1493"/>
    <cellStyle name="Финансовый 4 3 2 3 2 3" xfId="1494"/>
    <cellStyle name="Финансовый 4 3 2 3 2 4" xfId="1495"/>
    <cellStyle name="Финансовый 4 3 2 3 3" xfId="1496"/>
    <cellStyle name="Финансовый 4 3 2 3 3 2" xfId="1497"/>
    <cellStyle name="Финансовый 4 3 2 3 3 3" xfId="1498"/>
    <cellStyle name="Финансовый 4 3 2 3 4" xfId="1499"/>
    <cellStyle name="Финансовый 4 3 2 3 5" xfId="1500"/>
    <cellStyle name="Финансовый 4 3 2 4" xfId="1501"/>
    <cellStyle name="Финансовый 4 3 2 4 2" xfId="1502"/>
    <cellStyle name="Финансовый 4 3 2 4 2 2" xfId="1503"/>
    <cellStyle name="Финансовый 4 3 2 4 2 3" xfId="1504"/>
    <cellStyle name="Финансовый 4 3 2 4 3" xfId="1505"/>
    <cellStyle name="Финансовый 4 3 2 4 4" xfId="1506"/>
    <cellStyle name="Финансовый 4 3 2 5" xfId="1507"/>
    <cellStyle name="Финансовый 4 3 2 5 2" xfId="1508"/>
    <cellStyle name="Финансовый 4 3 2 5 3" xfId="1509"/>
    <cellStyle name="Финансовый 4 3 2 6" xfId="1510"/>
    <cellStyle name="Финансовый 4 3 2 7" xfId="1511"/>
    <cellStyle name="Финансовый 4 3 3" xfId="1512"/>
    <cellStyle name="Финансовый 4 3 3 2" xfId="1513"/>
    <cellStyle name="Финансовый 4 3 3 2 2" xfId="1514"/>
    <cellStyle name="Финансовый 4 3 3 2 2 2" xfId="1515"/>
    <cellStyle name="Финансовый 4 3 3 2 2 3" xfId="1516"/>
    <cellStyle name="Финансовый 4 3 3 2 3" xfId="1517"/>
    <cellStyle name="Финансовый 4 3 3 2 4" xfId="1518"/>
    <cellStyle name="Финансовый 4 3 3 3" xfId="1519"/>
    <cellStyle name="Финансовый 4 3 3 3 2" xfId="1520"/>
    <cellStyle name="Финансовый 4 3 3 3 3" xfId="1521"/>
    <cellStyle name="Финансовый 4 3 3 4" xfId="1522"/>
    <cellStyle name="Финансовый 4 3 3 5" xfId="1523"/>
    <cellStyle name="Финансовый 4 3 4" xfId="1524"/>
    <cellStyle name="Финансовый 4 3 4 2" xfId="1525"/>
    <cellStyle name="Финансовый 4 3 4 2 2" xfId="1526"/>
    <cellStyle name="Финансовый 4 3 4 2 2 2" xfId="1527"/>
    <cellStyle name="Финансовый 4 3 4 2 2 3" xfId="1528"/>
    <cellStyle name="Финансовый 4 3 4 2 3" xfId="1529"/>
    <cellStyle name="Финансовый 4 3 4 2 4" xfId="1530"/>
    <cellStyle name="Финансовый 4 3 4 3" xfId="1531"/>
    <cellStyle name="Финансовый 4 3 4 3 2" xfId="1532"/>
    <cellStyle name="Финансовый 4 3 4 3 3" xfId="1533"/>
    <cellStyle name="Финансовый 4 3 4 4" xfId="1534"/>
    <cellStyle name="Финансовый 4 3 4 5" xfId="1535"/>
    <cellStyle name="Финансовый 4 3 5" xfId="1536"/>
    <cellStyle name="Финансовый 4 3 5 2" xfId="1537"/>
    <cellStyle name="Финансовый 4 3 5 2 2" xfId="1538"/>
    <cellStyle name="Финансовый 4 3 5 2 3" xfId="1539"/>
    <cellStyle name="Финансовый 4 3 5 3" xfId="1540"/>
    <cellStyle name="Финансовый 4 3 5 4" xfId="1541"/>
    <cellStyle name="Финансовый 4 3 6" xfId="1542"/>
    <cellStyle name="Финансовый 4 3 6 2" xfId="1543"/>
    <cellStyle name="Финансовый 4 3 6 3" xfId="1544"/>
    <cellStyle name="Финансовый 4 3 7" xfId="1545"/>
    <cellStyle name="Финансовый 4 3 8" xfId="1546"/>
    <cellStyle name="Финансовый 4 4" xfId="1547"/>
    <cellStyle name="Финансовый 4 4 2" xfId="1548"/>
    <cellStyle name="Финансовый 4 4 2 2" xfId="1549"/>
    <cellStyle name="Финансовый 4 4 2 2 2" xfId="1550"/>
    <cellStyle name="Финансовый 4 4 2 2 2 2" xfId="1551"/>
    <cellStyle name="Финансовый 4 4 2 2 2 3" xfId="1552"/>
    <cellStyle name="Финансовый 4 4 2 2 3" xfId="1553"/>
    <cellStyle name="Финансовый 4 4 2 2 4" xfId="1554"/>
    <cellStyle name="Финансовый 4 4 2 3" xfId="1555"/>
    <cellStyle name="Финансовый 4 4 2 3 2" xfId="1556"/>
    <cellStyle name="Финансовый 4 4 2 3 3" xfId="1557"/>
    <cellStyle name="Финансовый 4 4 2 4" xfId="1558"/>
    <cellStyle name="Финансовый 4 4 2 5" xfId="1559"/>
    <cellStyle name="Финансовый 4 4 3" xfId="1560"/>
    <cellStyle name="Финансовый 4 4 3 2" xfId="1561"/>
    <cellStyle name="Финансовый 4 4 3 2 2" xfId="1562"/>
    <cellStyle name="Финансовый 4 4 3 2 2 2" xfId="1563"/>
    <cellStyle name="Финансовый 4 4 3 2 2 3" xfId="1564"/>
    <cellStyle name="Финансовый 4 4 3 2 3" xfId="1565"/>
    <cellStyle name="Финансовый 4 4 3 2 4" xfId="1566"/>
    <cellStyle name="Финансовый 4 4 3 3" xfId="1567"/>
    <cellStyle name="Финансовый 4 4 3 3 2" xfId="1568"/>
    <cellStyle name="Финансовый 4 4 3 3 3" xfId="1569"/>
    <cellStyle name="Финансовый 4 4 3 4" xfId="1570"/>
    <cellStyle name="Финансовый 4 4 3 5" xfId="1571"/>
    <cellStyle name="Финансовый 4 4 4" xfId="1572"/>
    <cellStyle name="Финансовый 4 4 4 2" xfId="1573"/>
    <cellStyle name="Финансовый 4 4 4 2 2" xfId="1574"/>
    <cellStyle name="Финансовый 4 4 4 2 3" xfId="1575"/>
    <cellStyle name="Финансовый 4 4 4 3" xfId="1576"/>
    <cellStyle name="Финансовый 4 4 4 4" xfId="1577"/>
    <cellStyle name="Финансовый 4 4 5" xfId="1578"/>
    <cellStyle name="Финансовый 4 4 5 2" xfId="1579"/>
    <cellStyle name="Финансовый 4 4 5 3" xfId="1580"/>
    <cellStyle name="Финансовый 4 4 6" xfId="1581"/>
    <cellStyle name="Финансовый 4 4 7" xfId="1582"/>
    <cellStyle name="Финансовый 4 5" xfId="1583"/>
    <cellStyle name="Финансовый 4 5 2" xfId="1584"/>
    <cellStyle name="Финансовый 4 5 2 2" xfId="1585"/>
    <cellStyle name="Финансовый 4 5 2 2 2" xfId="1586"/>
    <cellStyle name="Финансовый 4 5 2 2 2 2" xfId="1587"/>
    <cellStyle name="Финансовый 4 5 2 2 2 3" xfId="1588"/>
    <cellStyle name="Финансовый 4 5 2 2 3" xfId="1589"/>
    <cellStyle name="Финансовый 4 5 2 2 4" xfId="1590"/>
    <cellStyle name="Финансовый 4 5 2 3" xfId="1591"/>
    <cellStyle name="Финансовый 4 5 2 3 2" xfId="1592"/>
    <cellStyle name="Финансовый 4 5 2 3 3" xfId="1593"/>
    <cellStyle name="Финансовый 4 5 2 4" xfId="1594"/>
    <cellStyle name="Финансовый 4 5 2 5" xfId="1595"/>
    <cellStyle name="Финансовый 4 5 3" xfId="1596"/>
    <cellStyle name="Финансовый 4 5 3 2" xfId="1597"/>
    <cellStyle name="Финансовый 4 5 3 2 2" xfId="1598"/>
    <cellStyle name="Финансовый 4 5 3 2 2 2" xfId="1599"/>
    <cellStyle name="Финансовый 4 5 3 2 2 3" xfId="1600"/>
    <cellStyle name="Финансовый 4 5 3 2 3" xfId="1601"/>
    <cellStyle name="Финансовый 4 5 3 2 4" xfId="1602"/>
    <cellStyle name="Финансовый 4 5 3 3" xfId="1603"/>
    <cellStyle name="Финансовый 4 5 3 3 2" xfId="1604"/>
    <cellStyle name="Финансовый 4 5 3 3 3" xfId="1605"/>
    <cellStyle name="Финансовый 4 5 3 4" xfId="1606"/>
    <cellStyle name="Финансовый 4 5 3 5" xfId="1607"/>
    <cellStyle name="Финансовый 4 5 4" xfId="1608"/>
    <cellStyle name="Финансовый 4 5 4 2" xfId="1609"/>
    <cellStyle name="Финансовый 4 5 4 2 2" xfId="1610"/>
    <cellStyle name="Финансовый 4 5 4 2 3" xfId="1611"/>
    <cellStyle name="Финансовый 4 5 4 3" xfId="1612"/>
    <cellStyle name="Финансовый 4 5 4 4" xfId="1613"/>
    <cellStyle name="Финансовый 4 5 5" xfId="1614"/>
    <cellStyle name="Финансовый 4 5 5 2" xfId="1615"/>
    <cellStyle name="Финансовый 4 5 5 3" xfId="1616"/>
    <cellStyle name="Финансовый 4 5 6" xfId="1617"/>
    <cellStyle name="Финансовый 4 5 7" xfId="1618"/>
    <cellStyle name="Финансовый 4 6" xfId="1619"/>
    <cellStyle name="Финансовый 4 6 2" xfId="1620"/>
    <cellStyle name="Финансовый 4 6 2 2" xfId="1621"/>
    <cellStyle name="Финансовый 4 6 2 2 2" xfId="1622"/>
    <cellStyle name="Финансовый 4 6 2 2 3" xfId="1623"/>
    <cellStyle name="Финансовый 4 6 2 3" xfId="1624"/>
    <cellStyle name="Финансовый 4 6 2 4" xfId="1625"/>
    <cellStyle name="Финансовый 4 6 3" xfId="1626"/>
    <cellStyle name="Финансовый 4 6 3 2" xfId="1627"/>
    <cellStyle name="Финансовый 4 6 3 3" xfId="1628"/>
    <cellStyle name="Финансовый 4 6 4" xfId="1629"/>
    <cellStyle name="Финансовый 4 6 5" xfId="1630"/>
    <cellStyle name="Финансовый 4 7" xfId="1631"/>
    <cellStyle name="Финансовый 4 7 2" xfId="1632"/>
    <cellStyle name="Финансовый 4 7 2 2" xfId="1633"/>
    <cellStyle name="Финансовый 4 7 2 2 2" xfId="1634"/>
    <cellStyle name="Финансовый 4 7 2 2 3" xfId="1635"/>
    <cellStyle name="Финансовый 4 7 2 3" xfId="1636"/>
    <cellStyle name="Финансовый 4 7 2 4" xfId="1637"/>
    <cellStyle name="Финансовый 4 7 3" xfId="1638"/>
    <cellStyle name="Финансовый 4 7 3 2" xfId="1639"/>
    <cellStyle name="Финансовый 4 7 3 3" xfId="1640"/>
    <cellStyle name="Финансовый 4 7 4" xfId="1641"/>
    <cellStyle name="Финансовый 4 7 5" xfId="1642"/>
    <cellStyle name="Финансовый 4 8" xfId="1643"/>
    <cellStyle name="Финансовый 4 8 2" xfId="1644"/>
    <cellStyle name="Финансовый 4 8 2 2" xfId="1645"/>
    <cellStyle name="Финансовый 4 8 2 3" xfId="1646"/>
    <cellStyle name="Финансовый 4 8 3" xfId="1647"/>
    <cellStyle name="Финансовый 4 8 4" xfId="1648"/>
    <cellStyle name="Финансовый 4 9" xfId="1649"/>
    <cellStyle name="Финансовый 4 9 2" xfId="1650"/>
    <cellStyle name="Финансовый 4 9 3" xfId="1651"/>
    <cellStyle name="Финансовый 5" xfId="165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FBFBF"/>
      <rgbColor rgb="00808080"/>
      <rgbColor rgb="009999FF"/>
      <rgbColor rgb="00993366"/>
      <rgbColor rgb="00EBF1DE"/>
      <rgbColor rgb="00CCFFFF"/>
      <rgbColor rgb="00660066"/>
      <rgbColor rgb="00FF8080"/>
      <rgbColor rgb="000066CC"/>
      <rgbColor rgb="00CCCCCC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9D9D9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000"/>
      <rgbColor rgb="00FF9900"/>
      <rgbColor rgb="00FF6600"/>
      <rgbColor rgb="00666699"/>
      <rgbColor rgb="00A6A6A6"/>
      <rgbColor rgb="00003366"/>
      <rgbColor rgb="0000B050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emf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13" Type="http://schemas.openxmlformats.org/officeDocument/2006/relationships/image" Target="../media/image37.jpeg"/><Relationship Id="rId18" Type="http://schemas.openxmlformats.org/officeDocument/2006/relationships/image" Target="../media/image42.jpeg"/><Relationship Id="rId26" Type="http://schemas.openxmlformats.org/officeDocument/2006/relationships/image" Target="../media/image49.png"/><Relationship Id="rId3" Type="http://schemas.openxmlformats.org/officeDocument/2006/relationships/image" Target="../media/image27.jpeg"/><Relationship Id="rId21" Type="http://schemas.openxmlformats.org/officeDocument/2006/relationships/image" Target="../media/image44.png"/><Relationship Id="rId7" Type="http://schemas.openxmlformats.org/officeDocument/2006/relationships/image" Target="../media/image31.jpeg"/><Relationship Id="rId12" Type="http://schemas.openxmlformats.org/officeDocument/2006/relationships/image" Target="../media/image36.jpeg"/><Relationship Id="rId17" Type="http://schemas.openxmlformats.org/officeDocument/2006/relationships/image" Target="../media/image41.jpeg"/><Relationship Id="rId25" Type="http://schemas.openxmlformats.org/officeDocument/2006/relationships/image" Target="../media/image48.png"/><Relationship Id="rId2" Type="http://schemas.openxmlformats.org/officeDocument/2006/relationships/image" Target="../media/image26.jpeg"/><Relationship Id="rId16" Type="http://schemas.openxmlformats.org/officeDocument/2006/relationships/image" Target="../media/image40.jpeg"/><Relationship Id="rId20" Type="http://schemas.openxmlformats.org/officeDocument/2006/relationships/image" Target="../media/image43.jpeg"/><Relationship Id="rId1" Type="http://schemas.openxmlformats.org/officeDocument/2006/relationships/image" Target="../media/image20.png"/><Relationship Id="rId6" Type="http://schemas.openxmlformats.org/officeDocument/2006/relationships/image" Target="../media/image30.jpeg"/><Relationship Id="rId11" Type="http://schemas.openxmlformats.org/officeDocument/2006/relationships/image" Target="../media/image35.jpeg"/><Relationship Id="rId24" Type="http://schemas.openxmlformats.org/officeDocument/2006/relationships/image" Target="../media/image47.png"/><Relationship Id="rId5" Type="http://schemas.openxmlformats.org/officeDocument/2006/relationships/image" Target="../media/image29.jpeg"/><Relationship Id="rId15" Type="http://schemas.openxmlformats.org/officeDocument/2006/relationships/image" Target="../media/image39.jpeg"/><Relationship Id="rId23" Type="http://schemas.openxmlformats.org/officeDocument/2006/relationships/image" Target="../media/image46.png"/><Relationship Id="rId10" Type="http://schemas.openxmlformats.org/officeDocument/2006/relationships/image" Target="../media/image34.jpeg"/><Relationship Id="rId19" Type="http://schemas.openxmlformats.org/officeDocument/2006/relationships/image" Target="../media/image21.emf"/><Relationship Id="rId4" Type="http://schemas.openxmlformats.org/officeDocument/2006/relationships/image" Target="../media/image28.jpeg"/><Relationship Id="rId9" Type="http://schemas.openxmlformats.org/officeDocument/2006/relationships/image" Target="../media/image33.jpeg"/><Relationship Id="rId14" Type="http://schemas.openxmlformats.org/officeDocument/2006/relationships/image" Target="../media/image38.jpeg"/><Relationship Id="rId22" Type="http://schemas.openxmlformats.org/officeDocument/2006/relationships/image" Target="../media/image4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60.wmf"/><Relationship Id="rId18" Type="http://schemas.openxmlformats.org/officeDocument/2006/relationships/image" Target="../media/image65.wmf"/><Relationship Id="rId26" Type="http://schemas.openxmlformats.org/officeDocument/2006/relationships/image" Target="../media/image73.jpg"/><Relationship Id="rId39" Type="http://schemas.openxmlformats.org/officeDocument/2006/relationships/image" Target="../media/image86.wmf"/><Relationship Id="rId3" Type="http://schemas.openxmlformats.org/officeDocument/2006/relationships/image" Target="../media/image52.emf"/><Relationship Id="rId21" Type="http://schemas.openxmlformats.org/officeDocument/2006/relationships/image" Target="../media/image68.jpg"/><Relationship Id="rId34" Type="http://schemas.openxmlformats.org/officeDocument/2006/relationships/image" Target="../media/image81.jpg"/><Relationship Id="rId42" Type="http://schemas.openxmlformats.org/officeDocument/2006/relationships/image" Target="../media/image89.jpg"/><Relationship Id="rId7" Type="http://schemas.openxmlformats.org/officeDocument/2006/relationships/image" Target="../media/image56.jpeg"/><Relationship Id="rId12" Type="http://schemas.openxmlformats.org/officeDocument/2006/relationships/image" Target="../media/image59.wmf"/><Relationship Id="rId17" Type="http://schemas.openxmlformats.org/officeDocument/2006/relationships/image" Target="../media/image64.jpg"/><Relationship Id="rId25" Type="http://schemas.openxmlformats.org/officeDocument/2006/relationships/image" Target="../media/image72.jpg"/><Relationship Id="rId33" Type="http://schemas.openxmlformats.org/officeDocument/2006/relationships/image" Target="../media/image80.jpg"/><Relationship Id="rId38" Type="http://schemas.openxmlformats.org/officeDocument/2006/relationships/image" Target="../media/image85.png"/><Relationship Id="rId2" Type="http://schemas.openxmlformats.org/officeDocument/2006/relationships/image" Target="../media/image51.emf"/><Relationship Id="rId16" Type="http://schemas.openxmlformats.org/officeDocument/2006/relationships/image" Target="../media/image63.wmf"/><Relationship Id="rId20" Type="http://schemas.openxmlformats.org/officeDocument/2006/relationships/image" Target="../media/image67.wmf"/><Relationship Id="rId29" Type="http://schemas.openxmlformats.org/officeDocument/2006/relationships/image" Target="../media/image76.jpg"/><Relationship Id="rId41" Type="http://schemas.openxmlformats.org/officeDocument/2006/relationships/image" Target="../media/image88.png"/><Relationship Id="rId1" Type="http://schemas.openxmlformats.org/officeDocument/2006/relationships/image" Target="../media/image50.emf"/><Relationship Id="rId6" Type="http://schemas.openxmlformats.org/officeDocument/2006/relationships/image" Target="../media/image55.emf"/><Relationship Id="rId11" Type="http://schemas.openxmlformats.org/officeDocument/2006/relationships/image" Target="../media/image58.wmf"/><Relationship Id="rId24" Type="http://schemas.openxmlformats.org/officeDocument/2006/relationships/image" Target="../media/image71.jpg"/><Relationship Id="rId32" Type="http://schemas.openxmlformats.org/officeDocument/2006/relationships/image" Target="../media/image79.jpg"/><Relationship Id="rId37" Type="http://schemas.openxmlformats.org/officeDocument/2006/relationships/image" Target="../media/image84.png"/><Relationship Id="rId40" Type="http://schemas.openxmlformats.org/officeDocument/2006/relationships/image" Target="../media/image87.wmf"/><Relationship Id="rId45" Type="http://schemas.openxmlformats.org/officeDocument/2006/relationships/image" Target="../media/image92.jpg"/><Relationship Id="rId5" Type="http://schemas.openxmlformats.org/officeDocument/2006/relationships/image" Target="../media/image54.emf"/><Relationship Id="rId15" Type="http://schemas.openxmlformats.org/officeDocument/2006/relationships/image" Target="../media/image62.wmf"/><Relationship Id="rId23" Type="http://schemas.openxmlformats.org/officeDocument/2006/relationships/image" Target="../media/image70.jpg"/><Relationship Id="rId28" Type="http://schemas.openxmlformats.org/officeDocument/2006/relationships/image" Target="../media/image75.jpg"/><Relationship Id="rId36" Type="http://schemas.openxmlformats.org/officeDocument/2006/relationships/image" Target="../media/image83.jpg"/><Relationship Id="rId10" Type="http://schemas.openxmlformats.org/officeDocument/2006/relationships/image" Target="../media/image21.emf"/><Relationship Id="rId19" Type="http://schemas.openxmlformats.org/officeDocument/2006/relationships/image" Target="../media/image66.wmf"/><Relationship Id="rId31" Type="http://schemas.openxmlformats.org/officeDocument/2006/relationships/image" Target="../media/image78.jpg"/><Relationship Id="rId44" Type="http://schemas.openxmlformats.org/officeDocument/2006/relationships/image" Target="../media/image91.jpg"/><Relationship Id="rId4" Type="http://schemas.openxmlformats.org/officeDocument/2006/relationships/image" Target="../media/image53.emf"/><Relationship Id="rId9" Type="http://schemas.openxmlformats.org/officeDocument/2006/relationships/image" Target="../media/image57.emf"/><Relationship Id="rId14" Type="http://schemas.openxmlformats.org/officeDocument/2006/relationships/image" Target="../media/image61.wmf"/><Relationship Id="rId22" Type="http://schemas.openxmlformats.org/officeDocument/2006/relationships/image" Target="../media/image69.jpg"/><Relationship Id="rId27" Type="http://schemas.openxmlformats.org/officeDocument/2006/relationships/image" Target="../media/image74.jpg"/><Relationship Id="rId30" Type="http://schemas.openxmlformats.org/officeDocument/2006/relationships/image" Target="../media/image77.jpg"/><Relationship Id="rId35" Type="http://schemas.openxmlformats.org/officeDocument/2006/relationships/image" Target="../media/image82.jpg"/><Relationship Id="rId43" Type="http://schemas.openxmlformats.org/officeDocument/2006/relationships/image" Target="../media/image9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4.jpeg"/><Relationship Id="rId7" Type="http://schemas.openxmlformats.org/officeDocument/2006/relationships/image" Target="../media/image98.png"/><Relationship Id="rId2" Type="http://schemas.openxmlformats.org/officeDocument/2006/relationships/image" Target="../media/image93.jpeg"/><Relationship Id="rId1" Type="http://schemas.openxmlformats.org/officeDocument/2006/relationships/image" Target="../media/image20.png"/><Relationship Id="rId6" Type="http://schemas.openxmlformats.org/officeDocument/2006/relationships/image" Target="../media/image97.jpeg"/><Relationship Id="rId5" Type="http://schemas.openxmlformats.org/officeDocument/2006/relationships/image" Target="../media/image96.jpeg"/><Relationship Id="rId4" Type="http://schemas.openxmlformats.org/officeDocument/2006/relationships/image" Target="../media/image95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5.png"/><Relationship Id="rId13" Type="http://schemas.openxmlformats.org/officeDocument/2006/relationships/image" Target="../media/image110.jpeg"/><Relationship Id="rId18" Type="http://schemas.openxmlformats.org/officeDocument/2006/relationships/image" Target="../media/image114.jpeg"/><Relationship Id="rId3" Type="http://schemas.openxmlformats.org/officeDocument/2006/relationships/image" Target="../media/image100.png"/><Relationship Id="rId7" Type="http://schemas.openxmlformats.org/officeDocument/2006/relationships/image" Target="../media/image104.png"/><Relationship Id="rId12" Type="http://schemas.openxmlformats.org/officeDocument/2006/relationships/image" Target="../media/image109.png"/><Relationship Id="rId17" Type="http://schemas.openxmlformats.org/officeDocument/2006/relationships/image" Target="../media/image113.jpeg"/><Relationship Id="rId2" Type="http://schemas.openxmlformats.org/officeDocument/2006/relationships/image" Target="../media/image99.png"/><Relationship Id="rId16" Type="http://schemas.openxmlformats.org/officeDocument/2006/relationships/image" Target="../media/image112.jpeg"/><Relationship Id="rId20" Type="http://schemas.openxmlformats.org/officeDocument/2006/relationships/image" Target="../media/image116.jpeg"/><Relationship Id="rId1" Type="http://schemas.openxmlformats.org/officeDocument/2006/relationships/image" Target="../media/image20.png"/><Relationship Id="rId6" Type="http://schemas.openxmlformats.org/officeDocument/2006/relationships/image" Target="../media/image103.png"/><Relationship Id="rId11" Type="http://schemas.openxmlformats.org/officeDocument/2006/relationships/image" Target="../media/image108.png"/><Relationship Id="rId5" Type="http://schemas.openxmlformats.org/officeDocument/2006/relationships/image" Target="../media/image102.png"/><Relationship Id="rId15" Type="http://schemas.openxmlformats.org/officeDocument/2006/relationships/image" Target="../media/image21.emf"/><Relationship Id="rId10" Type="http://schemas.openxmlformats.org/officeDocument/2006/relationships/image" Target="../media/image107.png"/><Relationship Id="rId19" Type="http://schemas.openxmlformats.org/officeDocument/2006/relationships/image" Target="../media/image115.jpeg"/><Relationship Id="rId4" Type="http://schemas.openxmlformats.org/officeDocument/2006/relationships/image" Target="../media/image101.png"/><Relationship Id="rId9" Type="http://schemas.openxmlformats.org/officeDocument/2006/relationships/image" Target="../media/image106.png"/><Relationship Id="rId14" Type="http://schemas.openxmlformats.org/officeDocument/2006/relationships/image" Target="../media/image11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4.png"/><Relationship Id="rId13" Type="http://schemas.openxmlformats.org/officeDocument/2006/relationships/image" Target="../media/image129.png"/><Relationship Id="rId18" Type="http://schemas.openxmlformats.org/officeDocument/2006/relationships/image" Target="../media/image133.png"/><Relationship Id="rId3" Type="http://schemas.openxmlformats.org/officeDocument/2006/relationships/image" Target="../media/image119.jpeg"/><Relationship Id="rId7" Type="http://schemas.openxmlformats.org/officeDocument/2006/relationships/image" Target="../media/image123.jpeg"/><Relationship Id="rId12" Type="http://schemas.openxmlformats.org/officeDocument/2006/relationships/image" Target="../media/image128.png"/><Relationship Id="rId17" Type="http://schemas.openxmlformats.org/officeDocument/2006/relationships/image" Target="../media/image132.png"/><Relationship Id="rId2" Type="http://schemas.openxmlformats.org/officeDocument/2006/relationships/image" Target="../media/image118.jpeg"/><Relationship Id="rId16" Type="http://schemas.openxmlformats.org/officeDocument/2006/relationships/image" Target="../media/image21.emf"/><Relationship Id="rId1" Type="http://schemas.openxmlformats.org/officeDocument/2006/relationships/image" Target="../media/image117.jpeg"/><Relationship Id="rId6" Type="http://schemas.openxmlformats.org/officeDocument/2006/relationships/image" Target="../media/image122.png"/><Relationship Id="rId11" Type="http://schemas.openxmlformats.org/officeDocument/2006/relationships/image" Target="../media/image127.png"/><Relationship Id="rId5" Type="http://schemas.openxmlformats.org/officeDocument/2006/relationships/image" Target="../media/image121.jpeg"/><Relationship Id="rId15" Type="http://schemas.openxmlformats.org/officeDocument/2006/relationships/image" Target="../media/image131.jpeg"/><Relationship Id="rId10" Type="http://schemas.openxmlformats.org/officeDocument/2006/relationships/image" Target="../media/image126.png"/><Relationship Id="rId4" Type="http://schemas.openxmlformats.org/officeDocument/2006/relationships/image" Target="../media/image120.emf"/><Relationship Id="rId9" Type="http://schemas.openxmlformats.org/officeDocument/2006/relationships/image" Target="../media/image125.png"/><Relationship Id="rId14" Type="http://schemas.openxmlformats.org/officeDocument/2006/relationships/image" Target="../media/image130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1.jpeg"/><Relationship Id="rId13" Type="http://schemas.openxmlformats.org/officeDocument/2006/relationships/image" Target="../media/image20.png"/><Relationship Id="rId18" Type="http://schemas.openxmlformats.org/officeDocument/2006/relationships/image" Target="../media/image21.emf"/><Relationship Id="rId3" Type="http://schemas.openxmlformats.org/officeDocument/2006/relationships/image" Target="../media/image136.jpeg"/><Relationship Id="rId7" Type="http://schemas.openxmlformats.org/officeDocument/2006/relationships/image" Target="../media/image140.jpeg"/><Relationship Id="rId12" Type="http://schemas.openxmlformats.org/officeDocument/2006/relationships/image" Target="../media/image145.jpeg"/><Relationship Id="rId17" Type="http://schemas.openxmlformats.org/officeDocument/2006/relationships/image" Target="../media/image149.emf"/><Relationship Id="rId2" Type="http://schemas.openxmlformats.org/officeDocument/2006/relationships/image" Target="../media/image135.jpeg"/><Relationship Id="rId16" Type="http://schemas.openxmlformats.org/officeDocument/2006/relationships/image" Target="../media/image148.emf"/><Relationship Id="rId1" Type="http://schemas.openxmlformats.org/officeDocument/2006/relationships/image" Target="../media/image134.jpeg"/><Relationship Id="rId6" Type="http://schemas.openxmlformats.org/officeDocument/2006/relationships/image" Target="../media/image139.jpeg"/><Relationship Id="rId11" Type="http://schemas.openxmlformats.org/officeDocument/2006/relationships/image" Target="../media/image144.jpeg"/><Relationship Id="rId5" Type="http://schemas.openxmlformats.org/officeDocument/2006/relationships/image" Target="../media/image138.jpeg"/><Relationship Id="rId15" Type="http://schemas.openxmlformats.org/officeDocument/2006/relationships/image" Target="../media/image147.jpeg"/><Relationship Id="rId10" Type="http://schemas.openxmlformats.org/officeDocument/2006/relationships/image" Target="../media/image143.jpeg"/><Relationship Id="rId4" Type="http://schemas.openxmlformats.org/officeDocument/2006/relationships/image" Target="../media/image137.jpeg"/><Relationship Id="rId9" Type="http://schemas.openxmlformats.org/officeDocument/2006/relationships/image" Target="../media/image142.jpeg"/><Relationship Id="rId14" Type="http://schemas.openxmlformats.org/officeDocument/2006/relationships/image" Target="../media/image146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6.jpeg"/><Relationship Id="rId13" Type="http://schemas.openxmlformats.org/officeDocument/2006/relationships/image" Target="../media/image161.jpeg"/><Relationship Id="rId18" Type="http://schemas.openxmlformats.org/officeDocument/2006/relationships/image" Target="../media/image165.jpeg"/><Relationship Id="rId26" Type="http://schemas.openxmlformats.org/officeDocument/2006/relationships/image" Target="../media/image173.jpeg"/><Relationship Id="rId39" Type="http://schemas.openxmlformats.org/officeDocument/2006/relationships/image" Target="../media/image184.jpeg"/><Relationship Id="rId3" Type="http://schemas.openxmlformats.org/officeDocument/2006/relationships/image" Target="../media/image151.png"/><Relationship Id="rId21" Type="http://schemas.openxmlformats.org/officeDocument/2006/relationships/image" Target="../media/image168.jpeg"/><Relationship Id="rId34" Type="http://schemas.openxmlformats.org/officeDocument/2006/relationships/image" Target="../media/image179.jpeg"/><Relationship Id="rId7" Type="http://schemas.openxmlformats.org/officeDocument/2006/relationships/image" Target="../media/image155.jpeg"/><Relationship Id="rId12" Type="http://schemas.openxmlformats.org/officeDocument/2006/relationships/image" Target="../media/image160.jpeg"/><Relationship Id="rId17" Type="http://schemas.openxmlformats.org/officeDocument/2006/relationships/image" Target="../media/image73.jpg"/><Relationship Id="rId25" Type="http://schemas.openxmlformats.org/officeDocument/2006/relationships/image" Target="../media/image172.jpeg"/><Relationship Id="rId33" Type="http://schemas.openxmlformats.org/officeDocument/2006/relationships/image" Target="../media/image178.jpeg"/><Relationship Id="rId38" Type="http://schemas.openxmlformats.org/officeDocument/2006/relationships/image" Target="../media/image183.jpeg"/><Relationship Id="rId2" Type="http://schemas.openxmlformats.org/officeDocument/2006/relationships/image" Target="../media/image150.jpeg"/><Relationship Id="rId16" Type="http://schemas.openxmlformats.org/officeDocument/2006/relationships/image" Target="../media/image164.jpeg"/><Relationship Id="rId20" Type="http://schemas.openxmlformats.org/officeDocument/2006/relationships/image" Target="../media/image167.jpeg"/><Relationship Id="rId29" Type="http://schemas.openxmlformats.org/officeDocument/2006/relationships/image" Target="../media/image90.png"/><Relationship Id="rId1" Type="http://schemas.openxmlformats.org/officeDocument/2006/relationships/image" Target="../media/image20.png"/><Relationship Id="rId6" Type="http://schemas.openxmlformats.org/officeDocument/2006/relationships/image" Target="../media/image154.jpeg"/><Relationship Id="rId11" Type="http://schemas.openxmlformats.org/officeDocument/2006/relationships/image" Target="../media/image159.jpeg"/><Relationship Id="rId24" Type="http://schemas.openxmlformats.org/officeDocument/2006/relationships/image" Target="../media/image171.jpeg"/><Relationship Id="rId32" Type="http://schemas.openxmlformats.org/officeDocument/2006/relationships/image" Target="../media/image177.jpeg"/><Relationship Id="rId37" Type="http://schemas.openxmlformats.org/officeDocument/2006/relationships/image" Target="../media/image182.png"/><Relationship Id="rId5" Type="http://schemas.openxmlformats.org/officeDocument/2006/relationships/image" Target="../media/image153.jpeg"/><Relationship Id="rId15" Type="http://schemas.openxmlformats.org/officeDocument/2006/relationships/image" Target="../media/image163.jpeg"/><Relationship Id="rId23" Type="http://schemas.openxmlformats.org/officeDocument/2006/relationships/image" Target="../media/image170.png"/><Relationship Id="rId28" Type="http://schemas.openxmlformats.org/officeDocument/2006/relationships/image" Target="../media/image174.jpeg"/><Relationship Id="rId36" Type="http://schemas.openxmlformats.org/officeDocument/2006/relationships/image" Target="../media/image181.png"/><Relationship Id="rId10" Type="http://schemas.openxmlformats.org/officeDocument/2006/relationships/image" Target="../media/image158.jpeg"/><Relationship Id="rId19" Type="http://schemas.openxmlformats.org/officeDocument/2006/relationships/image" Target="../media/image166.jpeg"/><Relationship Id="rId31" Type="http://schemas.openxmlformats.org/officeDocument/2006/relationships/image" Target="../media/image176.jpeg"/><Relationship Id="rId4" Type="http://schemas.openxmlformats.org/officeDocument/2006/relationships/image" Target="../media/image152.jpeg"/><Relationship Id="rId9" Type="http://schemas.openxmlformats.org/officeDocument/2006/relationships/image" Target="../media/image157.jpeg"/><Relationship Id="rId14" Type="http://schemas.openxmlformats.org/officeDocument/2006/relationships/image" Target="../media/image162.jpeg"/><Relationship Id="rId22" Type="http://schemas.openxmlformats.org/officeDocument/2006/relationships/image" Target="../media/image169.jpeg"/><Relationship Id="rId27" Type="http://schemas.openxmlformats.org/officeDocument/2006/relationships/image" Target="../media/image21.emf"/><Relationship Id="rId30" Type="http://schemas.openxmlformats.org/officeDocument/2006/relationships/image" Target="../media/image175.png"/><Relationship Id="rId35" Type="http://schemas.openxmlformats.org/officeDocument/2006/relationships/image" Target="../media/image180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0.jpeg"/><Relationship Id="rId13" Type="http://schemas.openxmlformats.org/officeDocument/2006/relationships/image" Target="../media/image195.png"/><Relationship Id="rId18" Type="http://schemas.openxmlformats.org/officeDocument/2006/relationships/image" Target="../media/image200.png"/><Relationship Id="rId3" Type="http://schemas.openxmlformats.org/officeDocument/2006/relationships/image" Target="../media/image185.png"/><Relationship Id="rId7" Type="http://schemas.openxmlformats.org/officeDocument/2006/relationships/image" Target="../media/image189.png"/><Relationship Id="rId12" Type="http://schemas.openxmlformats.org/officeDocument/2006/relationships/image" Target="../media/image194.jpeg"/><Relationship Id="rId17" Type="http://schemas.openxmlformats.org/officeDocument/2006/relationships/image" Target="../media/image199.jpeg"/><Relationship Id="rId2" Type="http://schemas.openxmlformats.org/officeDocument/2006/relationships/image" Target="../media/image21.emf"/><Relationship Id="rId16" Type="http://schemas.openxmlformats.org/officeDocument/2006/relationships/image" Target="../media/image198.jpeg"/><Relationship Id="rId1" Type="http://schemas.openxmlformats.org/officeDocument/2006/relationships/image" Target="../media/image122.png"/><Relationship Id="rId6" Type="http://schemas.openxmlformats.org/officeDocument/2006/relationships/image" Target="../media/image188.png"/><Relationship Id="rId11" Type="http://schemas.openxmlformats.org/officeDocument/2006/relationships/image" Target="../media/image193.png"/><Relationship Id="rId5" Type="http://schemas.openxmlformats.org/officeDocument/2006/relationships/image" Target="../media/image187.png"/><Relationship Id="rId15" Type="http://schemas.openxmlformats.org/officeDocument/2006/relationships/image" Target="../media/image197.png"/><Relationship Id="rId10" Type="http://schemas.openxmlformats.org/officeDocument/2006/relationships/image" Target="../media/image192.png"/><Relationship Id="rId19" Type="http://schemas.openxmlformats.org/officeDocument/2006/relationships/image" Target="../media/image201.png"/><Relationship Id="rId4" Type="http://schemas.openxmlformats.org/officeDocument/2006/relationships/image" Target="../media/image186.png"/><Relationship Id="rId9" Type="http://schemas.openxmlformats.org/officeDocument/2006/relationships/image" Target="../media/image191.png"/><Relationship Id="rId14" Type="http://schemas.openxmlformats.org/officeDocument/2006/relationships/image" Target="../media/image19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112940</xdr:colOff>
      <xdr:row>58</xdr:row>
      <xdr:rowOff>164647</xdr:rowOff>
    </xdr:from>
    <xdr:to>
      <xdr:col>6</xdr:col>
      <xdr:colOff>808265</xdr:colOff>
      <xdr:row>58</xdr:row>
      <xdr:rowOff>895350</xdr:rowOff>
    </xdr:to>
    <xdr:pic>
      <xdr:nvPicPr>
        <xdr:cNvPr id="60849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11" t="15326" r="11292" b="37935"/>
        <a:stretch>
          <a:fillRect/>
        </a:stretch>
      </xdr:blipFill>
      <xdr:spPr bwMode="auto">
        <a:xfrm>
          <a:off x="4616904" y="13132254"/>
          <a:ext cx="1538968" cy="7307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352425</xdr:colOff>
      <xdr:row>57</xdr:row>
      <xdr:rowOff>85725</xdr:rowOff>
    </xdr:from>
    <xdr:to>
      <xdr:col>4</xdr:col>
      <xdr:colOff>419100</xdr:colOff>
      <xdr:row>58</xdr:row>
      <xdr:rowOff>838200</xdr:rowOff>
    </xdr:to>
    <xdr:pic>
      <xdr:nvPicPr>
        <xdr:cNvPr id="60850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38" t="6683" r="19911" b="24245"/>
        <a:stretch>
          <a:fillRect/>
        </a:stretch>
      </xdr:blipFill>
      <xdr:spPr bwMode="auto">
        <a:xfrm>
          <a:off x="3181350" y="13877925"/>
          <a:ext cx="885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345622</xdr:colOff>
      <xdr:row>14</xdr:row>
      <xdr:rowOff>134710</xdr:rowOff>
    </xdr:from>
    <xdr:to>
      <xdr:col>28</xdr:col>
      <xdr:colOff>450397</xdr:colOff>
      <xdr:row>15</xdr:row>
      <xdr:rowOff>687160</xdr:rowOff>
    </xdr:to>
    <xdr:pic>
      <xdr:nvPicPr>
        <xdr:cNvPr id="60851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84" t="11592" r="15878" b="20235"/>
        <a:stretch>
          <a:fillRect/>
        </a:stretch>
      </xdr:blipFill>
      <xdr:spPr bwMode="auto">
        <a:xfrm>
          <a:off x="20878801" y="3781424"/>
          <a:ext cx="948417" cy="8790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828675</xdr:colOff>
      <xdr:row>14</xdr:row>
      <xdr:rowOff>57150</xdr:rowOff>
    </xdr:from>
    <xdr:to>
      <xdr:col>30</xdr:col>
      <xdr:colOff>495300</xdr:colOff>
      <xdr:row>15</xdr:row>
      <xdr:rowOff>638175</xdr:rowOff>
    </xdr:to>
    <xdr:pic>
      <xdr:nvPicPr>
        <xdr:cNvPr id="60852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60" t="2074" r="24129" b="16177"/>
        <a:stretch>
          <a:fillRect/>
        </a:stretch>
      </xdr:blipFill>
      <xdr:spPr bwMode="auto">
        <a:xfrm>
          <a:off x="22964775" y="3686175"/>
          <a:ext cx="6096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276225</xdr:colOff>
      <xdr:row>57</xdr:row>
      <xdr:rowOff>123825</xdr:rowOff>
    </xdr:from>
    <xdr:to>
      <xdr:col>8</xdr:col>
      <xdr:colOff>457200</xdr:colOff>
      <xdr:row>58</xdr:row>
      <xdr:rowOff>1038225</xdr:rowOff>
    </xdr:to>
    <xdr:pic>
      <xdr:nvPicPr>
        <xdr:cNvPr id="60853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38" t="3479" r="17607" b="23483"/>
        <a:stretch>
          <a:fillRect/>
        </a:stretch>
      </xdr:blipFill>
      <xdr:spPr bwMode="auto">
        <a:xfrm>
          <a:off x="6543675" y="13916025"/>
          <a:ext cx="111442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247650</xdr:colOff>
      <xdr:row>57</xdr:row>
      <xdr:rowOff>161925</xdr:rowOff>
    </xdr:from>
    <xdr:to>
      <xdr:col>12</xdr:col>
      <xdr:colOff>800100</xdr:colOff>
      <xdr:row>58</xdr:row>
      <xdr:rowOff>895350</xdr:rowOff>
    </xdr:to>
    <xdr:pic>
      <xdr:nvPicPr>
        <xdr:cNvPr id="60855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28" t="3641" r="10670" b="26389"/>
        <a:stretch>
          <a:fillRect/>
        </a:stretch>
      </xdr:blipFill>
      <xdr:spPr bwMode="auto">
        <a:xfrm>
          <a:off x="10048875" y="13954125"/>
          <a:ext cx="14668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152400</xdr:colOff>
      <xdr:row>57</xdr:row>
      <xdr:rowOff>104775</xdr:rowOff>
    </xdr:from>
    <xdr:to>
      <xdr:col>14</xdr:col>
      <xdr:colOff>828675</xdr:colOff>
      <xdr:row>58</xdr:row>
      <xdr:rowOff>952500</xdr:rowOff>
    </xdr:to>
    <xdr:pic>
      <xdr:nvPicPr>
        <xdr:cNvPr id="60856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24" t="8549" r="3687" b="27333"/>
        <a:stretch>
          <a:fillRect/>
        </a:stretch>
      </xdr:blipFill>
      <xdr:spPr bwMode="auto">
        <a:xfrm>
          <a:off x="11868150" y="13807168"/>
          <a:ext cx="1642382" cy="1174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830034</xdr:colOff>
      <xdr:row>57</xdr:row>
      <xdr:rowOff>221797</xdr:rowOff>
    </xdr:from>
    <xdr:to>
      <xdr:col>19</xdr:col>
      <xdr:colOff>258534</xdr:colOff>
      <xdr:row>58</xdr:row>
      <xdr:rowOff>1107622</xdr:rowOff>
    </xdr:to>
    <xdr:pic>
      <xdr:nvPicPr>
        <xdr:cNvPr id="60857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2" t="7973" r="4010" b="25488"/>
        <a:stretch>
          <a:fillRect/>
        </a:stretch>
      </xdr:blipFill>
      <xdr:spPr bwMode="auto">
        <a:xfrm>
          <a:off x="15158355" y="14577333"/>
          <a:ext cx="2027465" cy="1130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542925</xdr:colOff>
      <xdr:row>57</xdr:row>
      <xdr:rowOff>85725</xdr:rowOff>
    </xdr:from>
    <xdr:to>
      <xdr:col>24</xdr:col>
      <xdr:colOff>104775</xdr:colOff>
      <xdr:row>58</xdr:row>
      <xdr:rowOff>933450</xdr:rowOff>
    </xdr:to>
    <xdr:pic>
      <xdr:nvPicPr>
        <xdr:cNvPr id="60858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10" t="15901" r="15048" b="36758"/>
        <a:stretch>
          <a:fillRect/>
        </a:stretch>
      </xdr:blipFill>
      <xdr:spPr bwMode="auto">
        <a:xfrm>
          <a:off x="17830800" y="13877925"/>
          <a:ext cx="18288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552450</xdr:colOff>
      <xdr:row>81</xdr:row>
      <xdr:rowOff>28575</xdr:rowOff>
    </xdr:from>
    <xdr:to>
      <xdr:col>21</xdr:col>
      <xdr:colOff>561975</xdr:colOff>
      <xdr:row>85</xdr:row>
      <xdr:rowOff>123825</xdr:rowOff>
    </xdr:to>
    <xdr:pic>
      <xdr:nvPicPr>
        <xdr:cNvPr id="60859" name="图片 1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92475" y="22574250"/>
          <a:ext cx="95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571500</xdr:colOff>
      <xdr:row>81</xdr:row>
      <xdr:rowOff>28575</xdr:rowOff>
    </xdr:from>
    <xdr:to>
      <xdr:col>21</xdr:col>
      <xdr:colOff>571500</xdr:colOff>
      <xdr:row>85</xdr:row>
      <xdr:rowOff>123825</xdr:rowOff>
    </xdr:to>
    <xdr:pic>
      <xdr:nvPicPr>
        <xdr:cNvPr id="60860" name="图片 2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11525" y="22574250"/>
          <a:ext cx="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257175</xdr:colOff>
      <xdr:row>14</xdr:row>
      <xdr:rowOff>66675</xdr:rowOff>
    </xdr:from>
    <xdr:to>
      <xdr:col>4</xdr:col>
      <xdr:colOff>581025</xdr:colOff>
      <xdr:row>15</xdr:row>
      <xdr:rowOff>533400</xdr:rowOff>
    </xdr:to>
    <xdr:pic>
      <xdr:nvPicPr>
        <xdr:cNvPr id="60862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066" b="14076"/>
        <a:stretch>
          <a:fillRect/>
        </a:stretch>
      </xdr:blipFill>
      <xdr:spPr bwMode="auto">
        <a:xfrm>
          <a:off x="3086100" y="3695700"/>
          <a:ext cx="1143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419100</xdr:colOff>
      <xdr:row>14</xdr:row>
      <xdr:rowOff>19050</xdr:rowOff>
    </xdr:from>
    <xdr:to>
      <xdr:col>6</xdr:col>
      <xdr:colOff>552450</xdr:colOff>
      <xdr:row>15</xdr:row>
      <xdr:rowOff>561975</xdr:rowOff>
    </xdr:to>
    <xdr:pic>
      <xdr:nvPicPr>
        <xdr:cNvPr id="60863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3648075"/>
          <a:ext cx="9715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76200</xdr:colOff>
      <xdr:row>57</xdr:row>
      <xdr:rowOff>47625</xdr:rowOff>
    </xdr:from>
    <xdr:to>
      <xdr:col>26</xdr:col>
      <xdr:colOff>704850</xdr:colOff>
      <xdr:row>58</xdr:row>
      <xdr:rowOff>638175</xdr:rowOff>
    </xdr:to>
    <xdr:pic>
      <xdr:nvPicPr>
        <xdr:cNvPr id="60864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0" y="13839825"/>
          <a:ext cx="1466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654503</xdr:colOff>
      <xdr:row>14</xdr:row>
      <xdr:rowOff>66675</xdr:rowOff>
    </xdr:from>
    <xdr:to>
      <xdr:col>25</xdr:col>
      <xdr:colOff>549728</xdr:colOff>
      <xdr:row>15</xdr:row>
      <xdr:rowOff>695325</xdr:rowOff>
    </xdr:to>
    <xdr:pic>
      <xdr:nvPicPr>
        <xdr:cNvPr id="60865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46" t="10463" r="2742" b="32841"/>
        <a:stretch>
          <a:fillRect/>
        </a:stretch>
      </xdr:blipFill>
      <xdr:spPr bwMode="auto">
        <a:xfrm>
          <a:off x="18071646" y="3713389"/>
          <a:ext cx="1473653" cy="955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390525</xdr:colOff>
      <xdr:row>14</xdr:row>
      <xdr:rowOff>76200</xdr:rowOff>
    </xdr:from>
    <xdr:to>
      <xdr:col>21</xdr:col>
      <xdr:colOff>561975</xdr:colOff>
      <xdr:row>15</xdr:row>
      <xdr:rowOff>762000</xdr:rowOff>
    </xdr:to>
    <xdr:pic>
      <xdr:nvPicPr>
        <xdr:cNvPr id="60866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48" t="5785" r="9286" b="19934"/>
        <a:stretch>
          <a:fillRect/>
        </a:stretch>
      </xdr:blipFill>
      <xdr:spPr bwMode="auto">
        <a:xfrm>
          <a:off x="14944725" y="3705225"/>
          <a:ext cx="10572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480332</xdr:colOff>
      <xdr:row>14</xdr:row>
      <xdr:rowOff>127908</xdr:rowOff>
    </xdr:from>
    <xdr:to>
      <xdr:col>14</xdr:col>
      <xdr:colOff>470807</xdr:colOff>
      <xdr:row>15</xdr:row>
      <xdr:rowOff>449036</xdr:rowOff>
    </xdr:to>
    <xdr:pic>
      <xdr:nvPicPr>
        <xdr:cNvPr id="60867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53" t="6152" r="14911" b="26042"/>
        <a:stretch>
          <a:fillRect/>
        </a:stretch>
      </xdr:blipFill>
      <xdr:spPr bwMode="auto">
        <a:xfrm>
          <a:off x="12196082" y="3774622"/>
          <a:ext cx="861332" cy="851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390525</xdr:colOff>
      <xdr:row>14</xdr:row>
      <xdr:rowOff>76200</xdr:rowOff>
    </xdr:from>
    <xdr:to>
      <xdr:col>12</xdr:col>
      <xdr:colOff>476250</xdr:colOff>
      <xdr:row>15</xdr:row>
      <xdr:rowOff>544286</xdr:rowOff>
    </xdr:to>
    <xdr:pic>
      <xdr:nvPicPr>
        <xdr:cNvPr id="60868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3" t="6152" r="14496" b="24982"/>
        <a:stretch>
          <a:fillRect/>
        </a:stretch>
      </xdr:blipFill>
      <xdr:spPr bwMode="auto">
        <a:xfrm>
          <a:off x="10337346" y="3722914"/>
          <a:ext cx="970190" cy="998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419100</xdr:colOff>
      <xdr:row>14</xdr:row>
      <xdr:rowOff>66675</xdr:rowOff>
    </xdr:from>
    <xdr:to>
      <xdr:col>10</xdr:col>
      <xdr:colOff>447675</xdr:colOff>
      <xdr:row>15</xdr:row>
      <xdr:rowOff>504825</xdr:rowOff>
    </xdr:to>
    <xdr:pic>
      <xdr:nvPicPr>
        <xdr:cNvPr id="60869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3695700"/>
          <a:ext cx="8001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816374</xdr:colOff>
      <xdr:row>1</xdr:row>
      <xdr:rowOff>217714</xdr:rowOff>
    </xdr:from>
    <xdr:to>
      <xdr:col>30</xdr:col>
      <xdr:colOff>81644</xdr:colOff>
      <xdr:row>6</xdr:row>
      <xdr:rowOff>204107</xdr:rowOff>
    </xdr:to>
    <xdr:pic>
      <xdr:nvPicPr>
        <xdr:cNvPr id="60870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195" y="381000"/>
          <a:ext cx="1945878" cy="1700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0</xdr:row>
      <xdr:rowOff>57150</xdr:rowOff>
    </xdr:from>
    <xdr:to>
      <xdr:col>10</xdr:col>
      <xdr:colOff>885825</xdr:colOff>
      <xdr:row>5</xdr:row>
      <xdr:rowOff>285750</xdr:rowOff>
    </xdr:to>
    <xdr:pic>
      <xdr:nvPicPr>
        <xdr:cNvPr id="6087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57150"/>
          <a:ext cx="9382125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435428</xdr:colOff>
      <xdr:row>14</xdr:row>
      <xdr:rowOff>81643</xdr:rowOff>
    </xdr:from>
    <xdr:to>
      <xdr:col>8</xdr:col>
      <xdr:colOff>402771</xdr:colOff>
      <xdr:row>15</xdr:row>
      <xdr:rowOff>301851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7989414-756B-46A5-8706-E6D17DA2C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1928" y="3728357"/>
          <a:ext cx="838200" cy="750887"/>
        </a:xfrm>
        <a:prstGeom prst="rect">
          <a:avLst/>
        </a:prstGeom>
      </xdr:spPr>
    </xdr:pic>
    <xdr:clientData/>
  </xdr:twoCellAnchor>
  <xdr:twoCellAnchor editAs="oneCell">
    <xdr:from>
      <xdr:col>15</xdr:col>
      <xdr:colOff>530679</xdr:colOff>
      <xdr:row>14</xdr:row>
      <xdr:rowOff>163285</xdr:rowOff>
    </xdr:from>
    <xdr:to>
      <xdr:col>16</xdr:col>
      <xdr:colOff>449036</xdr:colOff>
      <xdr:row>15</xdr:row>
      <xdr:rowOff>419218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9644088F-4A1E-4B80-9F75-949162385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88143" y="3809999"/>
          <a:ext cx="789214" cy="786612"/>
        </a:xfrm>
        <a:prstGeom prst="rect">
          <a:avLst/>
        </a:prstGeom>
      </xdr:spPr>
    </xdr:pic>
    <xdr:clientData/>
  </xdr:twoCellAnchor>
  <xdr:twoCellAnchor editAs="oneCell">
    <xdr:from>
      <xdr:col>9</xdr:col>
      <xdr:colOff>217714</xdr:colOff>
      <xdr:row>58</xdr:row>
      <xdr:rowOff>108858</xdr:rowOff>
    </xdr:from>
    <xdr:to>
      <xdr:col>10</xdr:col>
      <xdr:colOff>718576</xdr:colOff>
      <xdr:row>58</xdr:row>
      <xdr:rowOff>962372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286750" y="13076465"/>
          <a:ext cx="1371719" cy="853514"/>
        </a:xfrm>
        <a:prstGeom prst="rect">
          <a:avLst/>
        </a:prstGeom>
      </xdr:spPr>
    </xdr:pic>
    <xdr:clientData/>
  </xdr:twoCellAnchor>
  <xdr:twoCellAnchor editAs="oneCell">
    <xdr:from>
      <xdr:col>17</xdr:col>
      <xdr:colOff>489857</xdr:colOff>
      <xdr:row>14</xdr:row>
      <xdr:rowOff>217714</xdr:rowOff>
    </xdr:from>
    <xdr:to>
      <xdr:col>18</xdr:col>
      <xdr:colOff>391257</xdr:colOff>
      <xdr:row>15</xdr:row>
      <xdr:rowOff>407715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FF946D8C-EE55-4C74-9091-8F3948D18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75428" y="3864428"/>
          <a:ext cx="772258" cy="7206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2</xdr:row>
      <xdr:rowOff>428625</xdr:rowOff>
    </xdr:from>
    <xdr:to>
      <xdr:col>6</xdr:col>
      <xdr:colOff>695325</xdr:colOff>
      <xdr:row>4</xdr:row>
      <xdr:rowOff>19050</xdr:rowOff>
    </xdr:to>
    <xdr:pic>
      <xdr:nvPicPr>
        <xdr:cNvPr id="6259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657225"/>
          <a:ext cx="14097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333375</xdr:colOff>
      <xdr:row>14</xdr:row>
      <xdr:rowOff>19050</xdr:rowOff>
    </xdr:from>
    <xdr:to>
      <xdr:col>1</xdr:col>
      <xdr:colOff>790575</xdr:colOff>
      <xdr:row>16</xdr:row>
      <xdr:rowOff>104775</xdr:rowOff>
    </xdr:to>
    <xdr:pic>
      <xdr:nvPicPr>
        <xdr:cNvPr id="62594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762250"/>
          <a:ext cx="457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371475</xdr:colOff>
      <xdr:row>23</xdr:row>
      <xdr:rowOff>19050</xdr:rowOff>
    </xdr:from>
    <xdr:to>
      <xdr:col>1</xdr:col>
      <xdr:colOff>876300</xdr:colOff>
      <xdr:row>25</xdr:row>
      <xdr:rowOff>57150</xdr:rowOff>
    </xdr:to>
    <xdr:pic>
      <xdr:nvPicPr>
        <xdr:cNvPr id="62595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5676900"/>
          <a:ext cx="5048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342900</xdr:colOff>
      <xdr:row>20</xdr:row>
      <xdr:rowOff>57150</xdr:rowOff>
    </xdr:from>
    <xdr:to>
      <xdr:col>1</xdr:col>
      <xdr:colOff>847725</xdr:colOff>
      <xdr:row>22</xdr:row>
      <xdr:rowOff>114300</xdr:rowOff>
    </xdr:to>
    <xdr:pic>
      <xdr:nvPicPr>
        <xdr:cNvPr id="62596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4743450"/>
          <a:ext cx="5048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371475</xdr:colOff>
      <xdr:row>43</xdr:row>
      <xdr:rowOff>57150</xdr:rowOff>
    </xdr:from>
    <xdr:to>
      <xdr:col>1</xdr:col>
      <xdr:colOff>914400</xdr:colOff>
      <xdr:row>43</xdr:row>
      <xdr:rowOff>523875</xdr:rowOff>
    </xdr:to>
    <xdr:pic>
      <xdr:nvPicPr>
        <xdr:cNvPr id="62597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2449175"/>
          <a:ext cx="542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476250</xdr:colOff>
      <xdr:row>44</xdr:row>
      <xdr:rowOff>171450</xdr:rowOff>
    </xdr:from>
    <xdr:to>
      <xdr:col>1</xdr:col>
      <xdr:colOff>790575</xdr:colOff>
      <xdr:row>44</xdr:row>
      <xdr:rowOff>476250</xdr:rowOff>
    </xdr:to>
    <xdr:pic>
      <xdr:nvPicPr>
        <xdr:cNvPr id="6259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228" y="13299385"/>
          <a:ext cx="3143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428625</xdr:colOff>
      <xdr:row>45</xdr:row>
      <xdr:rowOff>95250</xdr:rowOff>
    </xdr:from>
    <xdr:to>
      <xdr:col>1</xdr:col>
      <xdr:colOff>714375</xdr:colOff>
      <xdr:row>45</xdr:row>
      <xdr:rowOff>390525</xdr:rowOff>
    </xdr:to>
    <xdr:pic>
      <xdr:nvPicPr>
        <xdr:cNvPr id="6259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3839825"/>
          <a:ext cx="2857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409575</xdr:colOff>
      <xdr:row>47</xdr:row>
      <xdr:rowOff>57150</xdr:rowOff>
    </xdr:from>
    <xdr:to>
      <xdr:col>1</xdr:col>
      <xdr:colOff>819150</xdr:colOff>
      <xdr:row>47</xdr:row>
      <xdr:rowOff>352425</xdr:rowOff>
    </xdr:to>
    <xdr:pic>
      <xdr:nvPicPr>
        <xdr:cNvPr id="62600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4716125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304800</xdr:colOff>
      <xdr:row>26</xdr:row>
      <xdr:rowOff>28575</xdr:rowOff>
    </xdr:from>
    <xdr:to>
      <xdr:col>1</xdr:col>
      <xdr:colOff>914400</xdr:colOff>
      <xdr:row>28</xdr:row>
      <xdr:rowOff>38100</xdr:rowOff>
    </xdr:to>
    <xdr:pic>
      <xdr:nvPicPr>
        <xdr:cNvPr id="62601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657975"/>
          <a:ext cx="6096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333375</xdr:colOff>
      <xdr:row>17</xdr:row>
      <xdr:rowOff>66675</xdr:rowOff>
    </xdr:from>
    <xdr:to>
      <xdr:col>1</xdr:col>
      <xdr:colOff>885825</xdr:colOff>
      <xdr:row>19</xdr:row>
      <xdr:rowOff>104775</xdr:rowOff>
    </xdr:to>
    <xdr:pic>
      <xdr:nvPicPr>
        <xdr:cNvPr id="62602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781425"/>
          <a:ext cx="5524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419100</xdr:colOff>
      <xdr:row>46</xdr:row>
      <xdr:rowOff>19050</xdr:rowOff>
    </xdr:from>
    <xdr:to>
      <xdr:col>1</xdr:col>
      <xdr:colOff>847725</xdr:colOff>
      <xdr:row>46</xdr:row>
      <xdr:rowOff>361950</xdr:rowOff>
    </xdr:to>
    <xdr:pic>
      <xdr:nvPicPr>
        <xdr:cNvPr id="62603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4249400"/>
          <a:ext cx="4286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419100</xdr:colOff>
      <xdr:row>54</xdr:row>
      <xdr:rowOff>133350</xdr:rowOff>
    </xdr:from>
    <xdr:to>
      <xdr:col>1</xdr:col>
      <xdr:colOff>847725</xdr:colOff>
      <xdr:row>55</xdr:row>
      <xdr:rowOff>200025</xdr:rowOff>
    </xdr:to>
    <xdr:pic>
      <xdr:nvPicPr>
        <xdr:cNvPr id="62605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7783175"/>
          <a:ext cx="428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361950</xdr:colOff>
      <xdr:row>30</xdr:row>
      <xdr:rowOff>28575</xdr:rowOff>
    </xdr:from>
    <xdr:to>
      <xdr:col>1</xdr:col>
      <xdr:colOff>904875</xdr:colOff>
      <xdr:row>32</xdr:row>
      <xdr:rowOff>85725</xdr:rowOff>
    </xdr:to>
    <xdr:pic>
      <xdr:nvPicPr>
        <xdr:cNvPr id="62606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15340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333375</xdr:colOff>
      <xdr:row>38</xdr:row>
      <xdr:rowOff>47625</xdr:rowOff>
    </xdr:from>
    <xdr:to>
      <xdr:col>1</xdr:col>
      <xdr:colOff>942975</xdr:colOff>
      <xdr:row>40</xdr:row>
      <xdr:rowOff>104775</xdr:rowOff>
    </xdr:to>
    <xdr:pic>
      <xdr:nvPicPr>
        <xdr:cNvPr id="62607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1268075"/>
          <a:ext cx="6096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36</xdr:row>
      <xdr:rowOff>57150</xdr:rowOff>
    </xdr:from>
    <xdr:to>
      <xdr:col>1</xdr:col>
      <xdr:colOff>847725</xdr:colOff>
      <xdr:row>37</xdr:row>
      <xdr:rowOff>304800</xdr:rowOff>
    </xdr:to>
    <xdr:pic>
      <xdr:nvPicPr>
        <xdr:cNvPr id="62608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0467975"/>
          <a:ext cx="466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314325</xdr:colOff>
      <xdr:row>48</xdr:row>
      <xdr:rowOff>57150</xdr:rowOff>
    </xdr:from>
    <xdr:to>
      <xdr:col>1</xdr:col>
      <xdr:colOff>771525</xdr:colOff>
      <xdr:row>48</xdr:row>
      <xdr:rowOff>438150</xdr:rowOff>
    </xdr:to>
    <xdr:pic>
      <xdr:nvPicPr>
        <xdr:cNvPr id="62609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5116175"/>
          <a:ext cx="457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333375</xdr:colOff>
      <xdr:row>49</xdr:row>
      <xdr:rowOff>47625</xdr:rowOff>
    </xdr:from>
    <xdr:to>
      <xdr:col>1</xdr:col>
      <xdr:colOff>781050</xdr:colOff>
      <xdr:row>49</xdr:row>
      <xdr:rowOff>333375</xdr:rowOff>
    </xdr:to>
    <xdr:pic>
      <xdr:nvPicPr>
        <xdr:cNvPr id="6261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5640050"/>
          <a:ext cx="4476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342900</xdr:colOff>
      <xdr:row>29</xdr:row>
      <xdr:rowOff>38100</xdr:rowOff>
    </xdr:from>
    <xdr:to>
      <xdr:col>1</xdr:col>
      <xdr:colOff>923925</xdr:colOff>
      <xdr:row>29</xdr:row>
      <xdr:rowOff>447675</xdr:rowOff>
    </xdr:to>
    <xdr:pic>
      <xdr:nvPicPr>
        <xdr:cNvPr id="62611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648575"/>
          <a:ext cx="5810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0</xdr:row>
      <xdr:rowOff>66675</xdr:rowOff>
    </xdr:from>
    <xdr:to>
      <xdr:col>3</xdr:col>
      <xdr:colOff>962025</xdr:colOff>
      <xdr:row>3</xdr:row>
      <xdr:rowOff>95250</xdr:rowOff>
    </xdr:to>
    <xdr:pic>
      <xdr:nvPicPr>
        <xdr:cNvPr id="626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6675"/>
          <a:ext cx="43719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33</xdr:row>
      <xdr:rowOff>104775</xdr:rowOff>
    </xdr:from>
    <xdr:to>
      <xdr:col>1</xdr:col>
      <xdr:colOff>933450</xdr:colOff>
      <xdr:row>33</xdr:row>
      <xdr:rowOff>514350</xdr:rowOff>
    </xdr:to>
    <xdr:pic>
      <xdr:nvPicPr>
        <xdr:cNvPr id="62613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201150"/>
          <a:ext cx="5429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371475</xdr:colOff>
      <xdr:row>34</xdr:row>
      <xdr:rowOff>19050</xdr:rowOff>
    </xdr:from>
    <xdr:to>
      <xdr:col>1</xdr:col>
      <xdr:colOff>933450</xdr:colOff>
      <xdr:row>34</xdr:row>
      <xdr:rowOff>542925</xdr:rowOff>
    </xdr:to>
    <xdr:pic>
      <xdr:nvPicPr>
        <xdr:cNvPr id="62614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9677400"/>
          <a:ext cx="5619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342900</xdr:colOff>
      <xdr:row>50</xdr:row>
      <xdr:rowOff>76200</xdr:rowOff>
    </xdr:from>
    <xdr:to>
      <xdr:col>1</xdr:col>
      <xdr:colOff>781050</xdr:colOff>
      <xdr:row>50</xdr:row>
      <xdr:rowOff>447675</xdr:rowOff>
    </xdr:to>
    <xdr:pic>
      <xdr:nvPicPr>
        <xdr:cNvPr id="62615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6040100"/>
          <a:ext cx="438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51</xdr:row>
      <xdr:rowOff>38100</xdr:rowOff>
    </xdr:from>
    <xdr:to>
      <xdr:col>1</xdr:col>
      <xdr:colOff>790575</xdr:colOff>
      <xdr:row>51</xdr:row>
      <xdr:rowOff>438150</xdr:rowOff>
    </xdr:to>
    <xdr:pic>
      <xdr:nvPicPr>
        <xdr:cNvPr id="62616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6506825"/>
          <a:ext cx="4095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452230</xdr:colOff>
      <xdr:row>57</xdr:row>
      <xdr:rowOff>85725</xdr:rowOff>
    </xdr:from>
    <xdr:to>
      <xdr:col>1</xdr:col>
      <xdr:colOff>871330</xdr:colOff>
      <xdr:row>57</xdr:row>
      <xdr:rowOff>332674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30A5D3A1-954E-4DB2-A835-B430C180A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10208" y="18597355"/>
          <a:ext cx="419100" cy="246949"/>
        </a:xfrm>
        <a:prstGeom prst="rect">
          <a:avLst/>
        </a:prstGeom>
      </xdr:spPr>
    </xdr:pic>
    <xdr:clientData/>
  </xdr:twoCellAnchor>
  <xdr:twoCellAnchor editAs="oneCell">
    <xdr:from>
      <xdr:col>1</xdr:col>
      <xdr:colOff>323021</xdr:colOff>
      <xdr:row>52</xdr:row>
      <xdr:rowOff>165651</xdr:rowOff>
    </xdr:from>
    <xdr:to>
      <xdr:col>1</xdr:col>
      <xdr:colOff>932621</xdr:colOff>
      <xdr:row>53</xdr:row>
      <xdr:rowOff>284001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8EA2127E-FC38-4898-8360-ED0A79364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80999" y="17211260"/>
          <a:ext cx="609600" cy="433089"/>
        </a:xfrm>
        <a:prstGeom prst="rect">
          <a:avLst/>
        </a:prstGeom>
      </xdr:spPr>
    </xdr:pic>
    <xdr:clientData/>
  </xdr:twoCellAnchor>
  <xdr:twoCellAnchor editAs="oneCell">
    <xdr:from>
      <xdr:col>1</xdr:col>
      <xdr:colOff>364435</xdr:colOff>
      <xdr:row>56</xdr:row>
      <xdr:rowOff>91109</xdr:rowOff>
    </xdr:from>
    <xdr:to>
      <xdr:col>1</xdr:col>
      <xdr:colOff>927653</xdr:colOff>
      <xdr:row>56</xdr:row>
      <xdr:rowOff>414131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55BDF0C8-CC78-4654-B9F2-1233659F8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413" y="18602739"/>
          <a:ext cx="563218" cy="3230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21</xdr:row>
      <xdr:rowOff>9525</xdr:rowOff>
    </xdr:from>
    <xdr:to>
      <xdr:col>1</xdr:col>
      <xdr:colOff>866775</xdr:colOff>
      <xdr:row>22</xdr:row>
      <xdr:rowOff>85725</xdr:rowOff>
    </xdr:to>
    <xdr:pic>
      <xdr:nvPicPr>
        <xdr:cNvPr id="63521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78" t="7765" r="12201" b="14505"/>
        <a:stretch>
          <a:fillRect/>
        </a:stretch>
      </xdr:blipFill>
      <xdr:spPr bwMode="auto">
        <a:xfrm>
          <a:off x="190500" y="3476625"/>
          <a:ext cx="7429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352425</xdr:colOff>
      <xdr:row>39</xdr:row>
      <xdr:rowOff>104775</xdr:rowOff>
    </xdr:from>
    <xdr:to>
      <xdr:col>1</xdr:col>
      <xdr:colOff>942975</xdr:colOff>
      <xdr:row>40</xdr:row>
      <xdr:rowOff>514350</xdr:rowOff>
    </xdr:to>
    <xdr:pic>
      <xdr:nvPicPr>
        <xdr:cNvPr id="63522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36" t="4953" r="13896" b="15656"/>
        <a:stretch>
          <a:fillRect/>
        </a:stretch>
      </xdr:blipFill>
      <xdr:spPr bwMode="auto">
        <a:xfrm>
          <a:off x="419100" y="8458200"/>
          <a:ext cx="5905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323850</xdr:colOff>
      <xdr:row>46</xdr:row>
      <xdr:rowOff>47625</xdr:rowOff>
    </xdr:from>
    <xdr:to>
      <xdr:col>1</xdr:col>
      <xdr:colOff>933450</xdr:colOff>
      <xdr:row>47</xdr:row>
      <xdr:rowOff>381000</xdr:rowOff>
    </xdr:to>
    <xdr:pic>
      <xdr:nvPicPr>
        <xdr:cNvPr id="63523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26" t="9050" r="14163" b="18211"/>
        <a:stretch>
          <a:fillRect/>
        </a:stretch>
      </xdr:blipFill>
      <xdr:spPr bwMode="auto">
        <a:xfrm>
          <a:off x="390525" y="10610850"/>
          <a:ext cx="6096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51</xdr:row>
      <xdr:rowOff>114300</xdr:rowOff>
    </xdr:from>
    <xdr:to>
      <xdr:col>1</xdr:col>
      <xdr:colOff>895350</xdr:colOff>
      <xdr:row>54</xdr:row>
      <xdr:rowOff>390525</xdr:rowOff>
    </xdr:to>
    <xdr:pic>
      <xdr:nvPicPr>
        <xdr:cNvPr id="63524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45" t="10089" r="13928" b="14151"/>
        <a:stretch>
          <a:fillRect/>
        </a:stretch>
      </xdr:blipFill>
      <xdr:spPr bwMode="auto">
        <a:xfrm>
          <a:off x="276225" y="12458700"/>
          <a:ext cx="685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371475</xdr:colOff>
      <xdr:row>30</xdr:row>
      <xdr:rowOff>9525</xdr:rowOff>
    </xdr:from>
    <xdr:to>
      <xdr:col>1</xdr:col>
      <xdr:colOff>762000</xdr:colOff>
      <xdr:row>31</xdr:row>
      <xdr:rowOff>142875</xdr:rowOff>
    </xdr:to>
    <xdr:pic>
      <xdr:nvPicPr>
        <xdr:cNvPr id="63525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4933950"/>
          <a:ext cx="390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25</xdr:row>
      <xdr:rowOff>0</xdr:rowOff>
    </xdr:from>
    <xdr:to>
      <xdr:col>1</xdr:col>
      <xdr:colOff>942975</xdr:colOff>
      <xdr:row>27</xdr:row>
      <xdr:rowOff>142875</xdr:rowOff>
    </xdr:to>
    <xdr:pic>
      <xdr:nvPicPr>
        <xdr:cNvPr id="63526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114800"/>
          <a:ext cx="704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419100</xdr:colOff>
      <xdr:row>32</xdr:row>
      <xdr:rowOff>28575</xdr:rowOff>
    </xdr:from>
    <xdr:to>
      <xdr:col>1</xdr:col>
      <xdr:colOff>676275</xdr:colOff>
      <xdr:row>34</xdr:row>
      <xdr:rowOff>123825</xdr:rowOff>
    </xdr:to>
    <xdr:pic>
      <xdr:nvPicPr>
        <xdr:cNvPr id="63534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5276850"/>
          <a:ext cx="2571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38100</xdr:colOff>
      <xdr:row>2</xdr:row>
      <xdr:rowOff>28575</xdr:rowOff>
    </xdr:from>
    <xdr:to>
      <xdr:col>7</xdr:col>
      <xdr:colOff>638175</xdr:colOff>
      <xdr:row>7</xdr:row>
      <xdr:rowOff>28575</xdr:rowOff>
    </xdr:to>
    <xdr:pic>
      <xdr:nvPicPr>
        <xdr:cNvPr id="63542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457200"/>
          <a:ext cx="15144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57</xdr:row>
      <xdr:rowOff>0</xdr:rowOff>
    </xdr:from>
    <xdr:to>
      <xdr:col>1</xdr:col>
      <xdr:colOff>933450</xdr:colOff>
      <xdr:row>60</xdr:row>
      <xdr:rowOff>66675</xdr:rowOff>
    </xdr:to>
    <xdr:pic>
      <xdr:nvPicPr>
        <xdr:cNvPr id="63550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372600"/>
          <a:ext cx="7810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704850</xdr:colOff>
      <xdr:row>0</xdr:row>
      <xdr:rowOff>76200</xdr:rowOff>
    </xdr:from>
    <xdr:to>
      <xdr:col>4</xdr:col>
      <xdr:colOff>1095375</xdr:colOff>
      <xdr:row>4</xdr:row>
      <xdr:rowOff>247650</xdr:rowOff>
    </xdr:to>
    <xdr:pic>
      <xdr:nvPicPr>
        <xdr:cNvPr id="6356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76200"/>
          <a:ext cx="41433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379796</xdr:colOff>
      <xdr:row>103</xdr:row>
      <xdr:rowOff>57598</xdr:rowOff>
    </xdr:from>
    <xdr:ext cx="495001" cy="390238"/>
    <xdr:pic>
      <xdr:nvPicPr>
        <xdr:cNvPr id="103" name="Рисунок 7"/>
        <xdr:cNvPicPr>
          <a:picLocks noChangeAspect="1"/>
        </xdr:cNvPicPr>
      </xdr:nvPicPr>
      <xdr:blipFill>
        <a:blip xmlns:r="http://schemas.openxmlformats.org/officeDocument/2006/relationships" r:embed="rId11">
          <a:lum/>
          <a:alphaModFix/>
        </a:blip>
        <a:srcRect l="3078" t="4680" r="6779" b="10317"/>
        <a:stretch>
          <a:fillRect/>
        </a:stretch>
      </xdr:blipFill>
      <xdr:spPr>
        <a:xfrm>
          <a:off x="446471" y="26489473"/>
          <a:ext cx="495001" cy="3902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341281</xdr:colOff>
      <xdr:row>102</xdr:row>
      <xdr:rowOff>66961</xdr:rowOff>
    </xdr:from>
    <xdr:ext cx="561597" cy="304559"/>
    <xdr:pic>
      <xdr:nvPicPr>
        <xdr:cNvPr id="104" name="Рисунок 8"/>
        <xdr:cNvPicPr>
          <a:picLocks noChangeAspect="1"/>
        </xdr:cNvPicPr>
      </xdr:nvPicPr>
      <xdr:blipFill>
        <a:blip xmlns:r="http://schemas.openxmlformats.org/officeDocument/2006/relationships" r:embed="rId12">
          <a:lum/>
          <a:alphaModFix/>
        </a:blip>
        <a:srcRect l="9107" t="5662" r="2333" b="4267"/>
        <a:stretch>
          <a:fillRect/>
        </a:stretch>
      </xdr:blipFill>
      <xdr:spPr>
        <a:xfrm>
          <a:off x="407956" y="25813036"/>
          <a:ext cx="561597" cy="30455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246238</xdr:colOff>
      <xdr:row>105</xdr:row>
      <xdr:rowOff>19440</xdr:rowOff>
    </xdr:from>
    <xdr:ext cx="618838" cy="409322"/>
    <xdr:pic>
      <xdr:nvPicPr>
        <xdr:cNvPr id="105" name="Рисунок 9"/>
        <xdr:cNvPicPr>
          <a:picLocks noChangeAspect="1"/>
        </xdr:cNvPicPr>
      </xdr:nvPicPr>
      <xdr:blipFill>
        <a:blip xmlns:r="http://schemas.openxmlformats.org/officeDocument/2006/relationships" r:embed="rId13">
          <a:lum/>
          <a:alphaModFix/>
        </a:blip>
        <a:srcRect l="8788" t="10470" r="14394" b="8424"/>
        <a:stretch>
          <a:fillRect/>
        </a:stretch>
      </xdr:blipFill>
      <xdr:spPr>
        <a:xfrm>
          <a:off x="312913" y="27327615"/>
          <a:ext cx="618838" cy="40932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389159</xdr:colOff>
      <xdr:row>73</xdr:row>
      <xdr:rowOff>133923</xdr:rowOff>
    </xdr:from>
    <xdr:ext cx="399601" cy="8284"/>
    <xdr:pic>
      <xdr:nvPicPr>
        <xdr:cNvPr id="106" name="Рисунок 10"/>
        <xdr:cNvPicPr>
          <a:picLocks noChangeAspect="1"/>
        </xdr:cNvPicPr>
      </xdr:nvPicPr>
      <xdr:blipFill>
        <a:blip xmlns:r="http://schemas.openxmlformats.org/officeDocument/2006/relationships" r:embed="rId14">
          <a:lum/>
          <a:alphaModFix/>
        </a:blip>
        <a:srcRect l="16836" t="5241" r="12537" b="4207"/>
        <a:stretch>
          <a:fillRect/>
        </a:stretch>
      </xdr:blipFill>
      <xdr:spPr>
        <a:xfrm>
          <a:off x="455834" y="15697773"/>
          <a:ext cx="399601" cy="82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351196</xdr:colOff>
      <xdr:row>84</xdr:row>
      <xdr:rowOff>95478</xdr:rowOff>
    </xdr:from>
    <xdr:ext cx="523439" cy="472680"/>
    <xdr:pic>
      <xdr:nvPicPr>
        <xdr:cNvPr id="107" name="Рисунок 11"/>
        <xdr:cNvPicPr>
          <a:picLocks noChangeAspect="1"/>
        </xdr:cNvPicPr>
      </xdr:nvPicPr>
      <xdr:blipFill>
        <a:blip xmlns:r="http://schemas.openxmlformats.org/officeDocument/2006/relationships" r:embed="rId15">
          <a:lum/>
          <a:alphaModFix/>
        </a:blip>
        <a:srcRect t="4766" r="1720" b="3719"/>
        <a:stretch>
          <a:fillRect/>
        </a:stretch>
      </xdr:blipFill>
      <xdr:spPr>
        <a:xfrm>
          <a:off x="417871" y="19107378"/>
          <a:ext cx="523439" cy="4726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389159</xdr:colOff>
      <xdr:row>88</xdr:row>
      <xdr:rowOff>38523</xdr:rowOff>
    </xdr:from>
    <xdr:ext cx="599764" cy="371154"/>
    <xdr:pic>
      <xdr:nvPicPr>
        <xdr:cNvPr id="108" name="Рисунок 13"/>
        <xdr:cNvPicPr>
          <a:picLocks noChangeAspect="1"/>
        </xdr:cNvPicPr>
      </xdr:nvPicPr>
      <xdr:blipFill>
        <a:blip xmlns:r="http://schemas.openxmlformats.org/officeDocument/2006/relationships" r:embed="rId16">
          <a:lum/>
          <a:alphaModFix/>
        </a:blip>
        <a:srcRect l="6805" t="4605" r="8761" b="2898"/>
        <a:stretch>
          <a:fillRect/>
        </a:stretch>
      </xdr:blipFill>
      <xdr:spPr>
        <a:xfrm>
          <a:off x="455834" y="21612648"/>
          <a:ext cx="599764" cy="37115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426960</xdr:colOff>
      <xdr:row>64</xdr:row>
      <xdr:rowOff>57598</xdr:rowOff>
    </xdr:from>
    <xdr:ext cx="294839" cy="400680"/>
    <xdr:pic>
      <xdr:nvPicPr>
        <xdr:cNvPr id="109" name="Рисунок 15"/>
        <xdr:cNvPicPr>
          <a:picLocks noChangeAspect="1"/>
        </xdr:cNvPicPr>
      </xdr:nvPicPr>
      <xdr:blipFill>
        <a:blip xmlns:r="http://schemas.openxmlformats.org/officeDocument/2006/relationships" r:embed="rId17">
          <a:lum/>
          <a:alphaModFix/>
        </a:blip>
        <a:srcRect r="29759" b="3304"/>
        <a:stretch>
          <a:fillRect/>
        </a:stretch>
      </xdr:blipFill>
      <xdr:spPr>
        <a:xfrm>
          <a:off x="493635" y="13811698"/>
          <a:ext cx="294839" cy="4006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84243</xdr:colOff>
      <xdr:row>110</xdr:row>
      <xdr:rowOff>48956</xdr:rowOff>
    </xdr:from>
    <xdr:ext cx="571317" cy="237597"/>
    <xdr:pic>
      <xdr:nvPicPr>
        <xdr:cNvPr id="110" name="Рисунок 16"/>
        <xdr:cNvPicPr>
          <a:picLocks noChangeAspect="1"/>
        </xdr:cNvPicPr>
      </xdr:nvPicPr>
      <xdr:blipFill>
        <a:blip xmlns:r="http://schemas.openxmlformats.org/officeDocument/2006/relationships" r:embed="rId18">
          <a:lum/>
          <a:alphaModFix/>
        </a:blip>
        <a:srcRect l="7129" t="7596" r="2323"/>
        <a:stretch>
          <a:fillRect/>
        </a:stretch>
      </xdr:blipFill>
      <xdr:spPr>
        <a:xfrm>
          <a:off x="150918" y="28928756"/>
          <a:ext cx="571317" cy="23759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579601</xdr:colOff>
      <xdr:row>110</xdr:row>
      <xdr:rowOff>239399</xdr:rowOff>
    </xdr:from>
    <xdr:ext cx="304559" cy="209159"/>
    <xdr:pic>
      <xdr:nvPicPr>
        <xdr:cNvPr id="111" name="Рисунок 17"/>
        <xdr:cNvPicPr>
          <a:picLocks noChangeAspect="1"/>
        </xdr:cNvPicPr>
      </xdr:nvPicPr>
      <xdr:blipFill>
        <a:blip xmlns:r="http://schemas.openxmlformats.org/officeDocument/2006/relationships" r:embed="rId19">
          <a:lum/>
          <a:alphaModFix/>
        </a:blip>
        <a:srcRect/>
        <a:stretch>
          <a:fillRect/>
        </a:stretch>
      </xdr:blipFill>
      <xdr:spPr>
        <a:xfrm>
          <a:off x="646276" y="29119199"/>
          <a:ext cx="304559" cy="20915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875163</xdr:colOff>
      <xdr:row>110</xdr:row>
      <xdr:rowOff>239399</xdr:rowOff>
    </xdr:from>
    <xdr:ext cx="256681" cy="161638"/>
    <xdr:pic>
      <xdr:nvPicPr>
        <xdr:cNvPr id="112" name="Рисунок 18"/>
        <xdr:cNvPicPr>
          <a:picLocks noChangeAspect="1"/>
        </xdr:cNvPicPr>
      </xdr:nvPicPr>
      <xdr:blipFill>
        <a:blip xmlns:r="http://schemas.openxmlformats.org/officeDocument/2006/relationships" r:embed="rId20">
          <a:lum/>
          <a:alphaModFix/>
        </a:blip>
        <a:srcRect/>
        <a:stretch>
          <a:fillRect/>
        </a:stretch>
      </xdr:blipFill>
      <xdr:spPr>
        <a:xfrm>
          <a:off x="941838" y="29119199"/>
          <a:ext cx="256681" cy="1616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370075</xdr:colOff>
      <xdr:row>68</xdr:row>
      <xdr:rowOff>48600</xdr:rowOff>
    </xdr:from>
    <xdr:ext cx="495001" cy="400680"/>
    <xdr:pic>
      <xdr:nvPicPr>
        <xdr:cNvPr id="113" name="Рисунок 19"/>
        <xdr:cNvPicPr>
          <a:picLocks noChangeAspect="1"/>
        </xdr:cNvPicPr>
      </xdr:nvPicPr>
      <xdr:blipFill>
        <a:blip xmlns:r="http://schemas.openxmlformats.org/officeDocument/2006/relationships" r:embed="rId21">
          <a:lum/>
          <a:alphaModFix/>
        </a:blip>
        <a:srcRect/>
        <a:stretch>
          <a:fillRect/>
        </a:stretch>
      </xdr:blipFill>
      <xdr:spPr>
        <a:xfrm>
          <a:off x="436750" y="14717100"/>
          <a:ext cx="495001" cy="4006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332283</xdr:colOff>
      <xdr:row>104</xdr:row>
      <xdr:rowOff>48243</xdr:rowOff>
    </xdr:from>
    <xdr:ext cx="485281" cy="371154"/>
    <xdr:pic>
      <xdr:nvPicPr>
        <xdr:cNvPr id="114" name="Рисунок 20"/>
        <xdr:cNvPicPr>
          <a:picLocks noChangeAspect="1"/>
        </xdr:cNvPicPr>
      </xdr:nvPicPr>
      <xdr:blipFill>
        <a:blip xmlns:r="http://schemas.openxmlformats.org/officeDocument/2006/relationships" r:embed="rId22">
          <a:lum/>
          <a:alphaModFix/>
        </a:blip>
        <a:srcRect/>
        <a:stretch>
          <a:fillRect/>
        </a:stretch>
      </xdr:blipFill>
      <xdr:spPr>
        <a:xfrm>
          <a:off x="398958" y="26880168"/>
          <a:ext cx="485281" cy="37115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351358</xdr:colOff>
      <xdr:row>92</xdr:row>
      <xdr:rowOff>10076</xdr:rowOff>
    </xdr:from>
    <xdr:ext cx="599764" cy="467276"/>
    <xdr:pic>
      <xdr:nvPicPr>
        <xdr:cNvPr id="115" name="Рисунок 21"/>
        <xdr:cNvPicPr>
          <a:picLocks noChangeAspect="1"/>
        </xdr:cNvPicPr>
      </xdr:nvPicPr>
      <xdr:blipFill>
        <a:blip xmlns:r="http://schemas.openxmlformats.org/officeDocument/2006/relationships" r:embed="rId23">
          <a:lum/>
          <a:alphaModFix/>
        </a:blip>
        <a:srcRect/>
        <a:stretch>
          <a:fillRect/>
        </a:stretch>
      </xdr:blipFill>
      <xdr:spPr>
        <a:xfrm>
          <a:off x="418033" y="23279651"/>
          <a:ext cx="599764" cy="46727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246238</xdr:colOff>
      <xdr:row>101</xdr:row>
      <xdr:rowOff>162717</xdr:rowOff>
    </xdr:from>
    <xdr:ext cx="713881" cy="371154"/>
    <xdr:pic>
      <xdr:nvPicPr>
        <xdr:cNvPr id="116" name="Рисунок 23"/>
        <xdr:cNvPicPr>
          <a:picLocks noChangeAspect="1"/>
        </xdr:cNvPicPr>
      </xdr:nvPicPr>
      <xdr:blipFill>
        <a:blip xmlns:r="http://schemas.openxmlformats.org/officeDocument/2006/relationships" r:embed="rId24">
          <a:lum/>
          <a:alphaModFix/>
        </a:blip>
        <a:srcRect/>
        <a:stretch>
          <a:fillRect/>
        </a:stretch>
      </xdr:blipFill>
      <xdr:spPr>
        <a:xfrm>
          <a:off x="312913" y="25299192"/>
          <a:ext cx="713881" cy="37115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274676</xdr:colOff>
      <xdr:row>97</xdr:row>
      <xdr:rowOff>48956</xdr:rowOff>
    </xdr:from>
    <xdr:ext cx="552242" cy="400680"/>
    <xdr:pic>
      <xdr:nvPicPr>
        <xdr:cNvPr id="117" name="Рисунок 24"/>
        <xdr:cNvPicPr>
          <a:picLocks noChangeAspect="1"/>
        </xdr:cNvPicPr>
      </xdr:nvPicPr>
      <xdr:blipFill>
        <a:blip xmlns:r="http://schemas.openxmlformats.org/officeDocument/2006/relationships" r:embed="rId25">
          <a:lum/>
          <a:alphaModFix/>
        </a:blip>
        <a:srcRect/>
        <a:stretch>
          <a:fillRect/>
        </a:stretch>
      </xdr:blipFill>
      <xdr:spPr>
        <a:xfrm>
          <a:off x="341351" y="24156731"/>
          <a:ext cx="552242" cy="4006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417597</xdr:colOff>
      <xdr:row>109</xdr:row>
      <xdr:rowOff>57598</xdr:rowOff>
    </xdr:from>
    <xdr:ext cx="380518" cy="342717"/>
    <xdr:pic>
      <xdr:nvPicPr>
        <xdr:cNvPr id="118" name="Рисунок 25"/>
        <xdr:cNvPicPr>
          <a:picLocks noChangeAspect="1"/>
        </xdr:cNvPicPr>
      </xdr:nvPicPr>
      <xdr:blipFill>
        <a:blip xmlns:r="http://schemas.openxmlformats.org/officeDocument/2006/relationships" r:embed="rId26">
          <a:lum/>
          <a:alphaModFix/>
        </a:blip>
        <a:srcRect/>
        <a:stretch>
          <a:fillRect/>
        </a:stretch>
      </xdr:blipFill>
      <xdr:spPr>
        <a:xfrm>
          <a:off x="484272" y="28527823"/>
          <a:ext cx="380518" cy="34271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370075</xdr:colOff>
      <xdr:row>71</xdr:row>
      <xdr:rowOff>67683</xdr:rowOff>
    </xdr:from>
    <xdr:ext cx="428396" cy="372243"/>
    <xdr:pic>
      <xdr:nvPicPr>
        <xdr:cNvPr id="119" name="Рисунок 26"/>
        <xdr:cNvPicPr>
          <a:picLocks noChangeAspect="1"/>
        </xdr:cNvPicPr>
      </xdr:nvPicPr>
      <xdr:blipFill>
        <a:blip xmlns:r="http://schemas.openxmlformats.org/officeDocument/2006/relationships" r:embed="rId27">
          <a:lum/>
          <a:alphaModFix/>
        </a:blip>
        <a:srcRect/>
        <a:stretch>
          <a:fillRect/>
        </a:stretch>
      </xdr:blipFill>
      <xdr:spPr>
        <a:xfrm>
          <a:off x="436750" y="15279108"/>
          <a:ext cx="428396" cy="37224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694084</xdr:colOff>
      <xdr:row>115</xdr:row>
      <xdr:rowOff>77403</xdr:rowOff>
    </xdr:from>
    <xdr:ext cx="495001" cy="447479"/>
    <xdr:pic>
      <xdr:nvPicPr>
        <xdr:cNvPr id="120" name="Рисунок 27"/>
        <xdr:cNvPicPr>
          <a:picLocks noChangeAspect="1"/>
        </xdr:cNvPicPr>
      </xdr:nvPicPr>
      <xdr:blipFill>
        <a:blip xmlns:r="http://schemas.openxmlformats.org/officeDocument/2006/relationships" r:embed="rId28">
          <a:lum/>
          <a:alphaModFix/>
        </a:blip>
        <a:srcRect/>
        <a:stretch>
          <a:fillRect/>
        </a:stretch>
      </xdr:blipFill>
      <xdr:spPr>
        <a:xfrm>
          <a:off x="760759" y="31633728"/>
          <a:ext cx="495001" cy="44747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284201</xdr:colOff>
      <xdr:row>106</xdr:row>
      <xdr:rowOff>268031</xdr:rowOff>
    </xdr:from>
    <xdr:ext cx="447479" cy="512283"/>
    <xdr:pic>
      <xdr:nvPicPr>
        <xdr:cNvPr id="121" name="Рисунок 28"/>
        <xdr:cNvPicPr>
          <a:picLocks noChangeAspect="1"/>
        </xdr:cNvPicPr>
      </xdr:nvPicPr>
      <xdr:blipFill>
        <a:blip xmlns:r="http://schemas.openxmlformats.org/officeDocument/2006/relationships" r:embed="rId29">
          <a:lum/>
          <a:alphaModFix/>
        </a:blip>
        <a:srcRect/>
        <a:stretch>
          <a:fillRect/>
        </a:stretch>
      </xdr:blipFill>
      <xdr:spPr>
        <a:xfrm>
          <a:off x="350876" y="23223281"/>
          <a:ext cx="447479" cy="51228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417597</xdr:colOff>
      <xdr:row>100</xdr:row>
      <xdr:rowOff>38880</xdr:rowOff>
    </xdr:from>
    <xdr:ext cx="466197" cy="759957"/>
    <xdr:pic>
      <xdr:nvPicPr>
        <xdr:cNvPr id="122" name="Рисунок 29"/>
        <xdr:cNvPicPr>
          <a:picLocks noChangeAspect="1"/>
        </xdr:cNvPicPr>
      </xdr:nvPicPr>
      <xdr:blipFill>
        <a:blip xmlns:r="http://schemas.openxmlformats.org/officeDocument/2006/relationships" r:embed="rId30">
          <a:lum/>
          <a:alphaModFix/>
        </a:blip>
        <a:srcRect/>
        <a:stretch>
          <a:fillRect/>
        </a:stretch>
      </xdr:blipFill>
      <xdr:spPr>
        <a:xfrm>
          <a:off x="484272" y="24689580"/>
          <a:ext cx="466197" cy="75995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274676</xdr:colOff>
      <xdr:row>113</xdr:row>
      <xdr:rowOff>29882</xdr:rowOff>
    </xdr:from>
    <xdr:ext cx="475917" cy="485281"/>
    <xdr:pic>
      <xdr:nvPicPr>
        <xdr:cNvPr id="123" name="Рисунок 31"/>
        <xdr:cNvPicPr>
          <a:picLocks noChangeAspect="1"/>
        </xdr:cNvPicPr>
      </xdr:nvPicPr>
      <xdr:blipFill>
        <a:blip xmlns:r="http://schemas.openxmlformats.org/officeDocument/2006/relationships" r:embed="rId31">
          <a:lum/>
          <a:alphaModFix/>
        </a:blip>
        <a:srcRect/>
        <a:stretch>
          <a:fillRect/>
        </a:stretch>
      </xdr:blipFill>
      <xdr:spPr>
        <a:xfrm>
          <a:off x="341351" y="30443207"/>
          <a:ext cx="475917" cy="4852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160202</xdr:colOff>
      <xdr:row>114</xdr:row>
      <xdr:rowOff>29160</xdr:rowOff>
    </xdr:from>
    <xdr:ext cx="723601" cy="495001"/>
    <xdr:pic>
      <xdr:nvPicPr>
        <xdr:cNvPr id="124" name="Рисунок 32"/>
        <xdr:cNvPicPr>
          <a:picLocks noChangeAspect="1"/>
        </xdr:cNvPicPr>
      </xdr:nvPicPr>
      <xdr:blipFill>
        <a:blip xmlns:r="http://schemas.openxmlformats.org/officeDocument/2006/relationships" r:embed="rId32">
          <a:lum/>
          <a:alphaModFix/>
        </a:blip>
        <a:srcRect/>
        <a:stretch>
          <a:fillRect/>
        </a:stretch>
      </xdr:blipFill>
      <xdr:spPr>
        <a:xfrm>
          <a:off x="226877" y="31013985"/>
          <a:ext cx="723601" cy="4950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351358</xdr:colOff>
      <xdr:row>89</xdr:row>
      <xdr:rowOff>57241</xdr:rowOff>
    </xdr:from>
    <xdr:ext cx="523439" cy="199796"/>
    <xdr:pic>
      <xdr:nvPicPr>
        <xdr:cNvPr id="125" name="Рисунок 33"/>
        <xdr:cNvPicPr>
          <a:picLocks noChangeAspect="1"/>
        </xdr:cNvPicPr>
      </xdr:nvPicPr>
      <xdr:blipFill>
        <a:blip xmlns:r="http://schemas.openxmlformats.org/officeDocument/2006/relationships" r:embed="rId33">
          <a:lum/>
          <a:alphaModFix/>
        </a:blip>
        <a:srcRect/>
        <a:stretch>
          <a:fillRect/>
        </a:stretch>
      </xdr:blipFill>
      <xdr:spPr>
        <a:xfrm>
          <a:off x="418033" y="22107616"/>
          <a:ext cx="523439" cy="19979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398718</xdr:colOff>
      <xdr:row>78</xdr:row>
      <xdr:rowOff>219660</xdr:rowOff>
    </xdr:from>
    <xdr:ext cx="342717" cy="361444"/>
    <xdr:pic>
      <xdr:nvPicPr>
        <xdr:cNvPr id="126" name="Рисунок 36"/>
        <xdr:cNvPicPr>
          <a:picLocks noChangeAspect="1"/>
        </xdr:cNvPicPr>
      </xdr:nvPicPr>
      <xdr:blipFill>
        <a:blip xmlns:r="http://schemas.openxmlformats.org/officeDocument/2006/relationships" r:embed="rId34">
          <a:lum/>
          <a:alphaModFix/>
        </a:blip>
        <a:srcRect/>
        <a:stretch>
          <a:fillRect/>
        </a:stretch>
      </xdr:blipFill>
      <xdr:spPr>
        <a:xfrm>
          <a:off x="465393" y="18831510"/>
          <a:ext cx="342717" cy="36144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93597</xdr:colOff>
      <xdr:row>115</xdr:row>
      <xdr:rowOff>48956</xdr:rowOff>
    </xdr:from>
    <xdr:ext cx="647276" cy="456843"/>
    <xdr:pic>
      <xdr:nvPicPr>
        <xdr:cNvPr id="127" name="Рисунок 37"/>
        <xdr:cNvPicPr>
          <a:picLocks noChangeAspect="1"/>
        </xdr:cNvPicPr>
      </xdr:nvPicPr>
      <xdr:blipFill>
        <a:blip xmlns:r="http://schemas.openxmlformats.org/officeDocument/2006/relationships" r:embed="rId35">
          <a:lum/>
          <a:alphaModFix/>
        </a:blip>
        <a:srcRect/>
        <a:stretch>
          <a:fillRect/>
        </a:stretch>
      </xdr:blipFill>
      <xdr:spPr>
        <a:xfrm>
          <a:off x="160272" y="31605281"/>
          <a:ext cx="647276" cy="45684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274676</xdr:colOff>
      <xdr:row>111</xdr:row>
      <xdr:rowOff>48956</xdr:rowOff>
    </xdr:from>
    <xdr:ext cx="609118" cy="371154"/>
    <xdr:pic>
      <xdr:nvPicPr>
        <xdr:cNvPr id="129" name="Рисунок 40"/>
        <xdr:cNvPicPr>
          <a:picLocks noChangeAspect="1"/>
        </xdr:cNvPicPr>
      </xdr:nvPicPr>
      <xdr:blipFill>
        <a:blip xmlns:r="http://schemas.openxmlformats.org/officeDocument/2006/relationships" r:embed="rId36">
          <a:lum/>
          <a:alphaModFix/>
        </a:blip>
        <a:srcRect/>
        <a:stretch>
          <a:fillRect/>
        </a:stretch>
      </xdr:blipFill>
      <xdr:spPr>
        <a:xfrm>
          <a:off x="341351" y="29405006"/>
          <a:ext cx="609118" cy="37115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370075</xdr:colOff>
      <xdr:row>112</xdr:row>
      <xdr:rowOff>19440</xdr:rowOff>
    </xdr:from>
    <xdr:ext cx="466197" cy="466197"/>
    <xdr:pic>
      <xdr:nvPicPr>
        <xdr:cNvPr id="130" name="Рисунок 41"/>
        <xdr:cNvPicPr>
          <a:picLocks noChangeAspect="1"/>
        </xdr:cNvPicPr>
      </xdr:nvPicPr>
      <xdr:blipFill>
        <a:blip xmlns:r="http://schemas.openxmlformats.org/officeDocument/2006/relationships" r:embed="rId37">
          <a:lum/>
          <a:alphaModFix/>
        </a:blip>
        <a:srcRect/>
        <a:stretch>
          <a:fillRect/>
        </a:stretch>
      </xdr:blipFill>
      <xdr:spPr>
        <a:xfrm>
          <a:off x="436750" y="29861265"/>
          <a:ext cx="466197" cy="46619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332283</xdr:colOff>
      <xdr:row>67</xdr:row>
      <xdr:rowOff>67683</xdr:rowOff>
    </xdr:from>
    <xdr:ext cx="542522" cy="275755"/>
    <xdr:pic>
      <xdr:nvPicPr>
        <xdr:cNvPr id="131" name="Рисунок 42"/>
        <xdr:cNvPicPr>
          <a:picLocks noChangeAspect="1"/>
        </xdr:cNvPicPr>
      </xdr:nvPicPr>
      <xdr:blipFill>
        <a:blip xmlns:r="http://schemas.openxmlformats.org/officeDocument/2006/relationships" r:embed="rId38">
          <a:lum/>
          <a:alphaModFix/>
        </a:blip>
        <a:srcRect/>
        <a:stretch>
          <a:fillRect/>
        </a:stretch>
      </xdr:blipFill>
      <xdr:spPr>
        <a:xfrm>
          <a:off x="398958" y="14364708"/>
          <a:ext cx="542522" cy="2757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379796</xdr:colOff>
      <xdr:row>90</xdr:row>
      <xdr:rowOff>29160</xdr:rowOff>
    </xdr:from>
    <xdr:ext cx="514075" cy="323642"/>
    <xdr:pic>
      <xdr:nvPicPr>
        <xdr:cNvPr id="132" name="Рисунок 43"/>
        <xdr:cNvPicPr>
          <a:picLocks noChangeAspect="1"/>
        </xdr:cNvPicPr>
      </xdr:nvPicPr>
      <xdr:blipFill>
        <a:blip xmlns:r="http://schemas.openxmlformats.org/officeDocument/2006/relationships" r:embed="rId39">
          <a:lum/>
          <a:alphaModFix/>
        </a:blip>
        <a:srcRect/>
        <a:stretch>
          <a:fillRect/>
        </a:stretch>
      </xdr:blipFill>
      <xdr:spPr>
        <a:xfrm>
          <a:off x="446471" y="22498635"/>
          <a:ext cx="514075" cy="32364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303123</xdr:colOff>
      <xdr:row>76</xdr:row>
      <xdr:rowOff>38523</xdr:rowOff>
    </xdr:from>
    <xdr:ext cx="514075" cy="361444"/>
    <xdr:pic>
      <xdr:nvPicPr>
        <xdr:cNvPr id="133" name="Рисунок 44"/>
        <xdr:cNvPicPr>
          <a:picLocks noChangeAspect="1"/>
        </xdr:cNvPicPr>
      </xdr:nvPicPr>
      <xdr:blipFill>
        <a:blip xmlns:r="http://schemas.openxmlformats.org/officeDocument/2006/relationships" r:embed="rId40">
          <a:lum/>
          <a:alphaModFix/>
        </a:blip>
        <a:srcRect/>
        <a:stretch>
          <a:fillRect/>
        </a:stretch>
      </xdr:blipFill>
      <xdr:spPr>
        <a:xfrm>
          <a:off x="369798" y="16392948"/>
          <a:ext cx="514075" cy="36144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284040</xdr:colOff>
      <xdr:row>77</xdr:row>
      <xdr:rowOff>48243</xdr:rowOff>
    </xdr:from>
    <xdr:ext cx="504355" cy="437759"/>
    <xdr:pic>
      <xdr:nvPicPr>
        <xdr:cNvPr id="134" name="Рисунок 45"/>
        <xdr:cNvPicPr>
          <a:picLocks noChangeAspect="1"/>
        </xdr:cNvPicPr>
      </xdr:nvPicPr>
      <xdr:blipFill>
        <a:blip xmlns:r="http://schemas.openxmlformats.org/officeDocument/2006/relationships" r:embed="rId40">
          <a:lum/>
          <a:alphaModFix/>
        </a:blip>
        <a:srcRect/>
        <a:stretch>
          <a:fillRect/>
        </a:stretch>
      </xdr:blipFill>
      <xdr:spPr>
        <a:xfrm>
          <a:off x="350715" y="16974168"/>
          <a:ext cx="504355" cy="43775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274676</xdr:colOff>
      <xdr:row>85</xdr:row>
      <xdr:rowOff>29160</xdr:rowOff>
    </xdr:from>
    <xdr:ext cx="828354" cy="416884"/>
    <xdr:pic>
      <xdr:nvPicPr>
        <xdr:cNvPr id="135" name="Рисунок 14"/>
        <xdr:cNvPicPr>
          <a:picLocks noChangeAspect="1"/>
        </xdr:cNvPicPr>
      </xdr:nvPicPr>
      <xdr:blipFill>
        <a:blip xmlns:r="http://schemas.openxmlformats.org/officeDocument/2006/relationships" r:embed="rId41">
          <a:lum/>
          <a:alphaModFix/>
        </a:blip>
        <a:srcRect/>
        <a:stretch>
          <a:fillRect/>
        </a:stretch>
      </xdr:blipFill>
      <xdr:spPr>
        <a:xfrm>
          <a:off x="341351" y="19679235"/>
          <a:ext cx="828354" cy="4168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255602</xdr:colOff>
      <xdr:row>74</xdr:row>
      <xdr:rowOff>28803</xdr:rowOff>
    </xdr:from>
    <xdr:ext cx="723601" cy="531714"/>
    <xdr:pic>
      <xdr:nvPicPr>
        <xdr:cNvPr id="136" name="Рисунок 44"/>
        <xdr:cNvPicPr>
          <a:picLocks noChangeAspect="1"/>
        </xdr:cNvPicPr>
      </xdr:nvPicPr>
      <xdr:blipFill>
        <a:blip xmlns:r="http://schemas.openxmlformats.org/officeDocument/2006/relationships" r:embed="rId42">
          <a:lum/>
          <a:alphaModFix/>
        </a:blip>
        <a:srcRect l="10661" t="74511" r="72913" b="6859"/>
        <a:stretch>
          <a:fillRect/>
        </a:stretch>
      </xdr:blipFill>
      <xdr:spPr>
        <a:xfrm>
          <a:off x="322277" y="15745053"/>
          <a:ext cx="723601" cy="531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322197</xdr:colOff>
      <xdr:row>81</xdr:row>
      <xdr:rowOff>86401</xdr:rowOff>
    </xdr:from>
    <xdr:ext cx="799917" cy="464762"/>
    <xdr:pic>
      <xdr:nvPicPr>
        <xdr:cNvPr id="137" name="Рисунок 1"/>
        <xdr:cNvPicPr>
          <a:picLocks noChangeAspect="1"/>
        </xdr:cNvPicPr>
      </xdr:nvPicPr>
      <xdr:blipFill>
        <a:blip xmlns:r="http://schemas.openxmlformats.org/officeDocument/2006/relationships" r:embed="rId43">
          <a:lum/>
          <a:alphaModFix/>
        </a:blip>
        <a:srcRect/>
        <a:stretch>
          <a:fillRect/>
        </a:stretch>
      </xdr:blipFill>
      <xdr:spPr>
        <a:xfrm>
          <a:off x="388872" y="18507751"/>
          <a:ext cx="799917" cy="46476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246238</xdr:colOff>
      <xdr:row>86</xdr:row>
      <xdr:rowOff>38523</xdr:rowOff>
    </xdr:from>
    <xdr:ext cx="790197" cy="571317"/>
    <xdr:pic>
      <xdr:nvPicPr>
        <xdr:cNvPr id="138" name="Рисунок 46"/>
        <xdr:cNvPicPr>
          <a:picLocks noChangeAspect="1"/>
        </xdr:cNvPicPr>
      </xdr:nvPicPr>
      <xdr:blipFill>
        <a:blip xmlns:r="http://schemas.openxmlformats.org/officeDocument/2006/relationships" r:embed="rId44">
          <a:lum/>
          <a:alphaModFix/>
        </a:blip>
        <a:srcRect/>
        <a:stretch>
          <a:fillRect/>
        </a:stretch>
      </xdr:blipFill>
      <xdr:spPr>
        <a:xfrm>
          <a:off x="312913" y="20145798"/>
          <a:ext cx="790197" cy="57131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93527</xdr:colOff>
      <xdr:row>87</xdr:row>
      <xdr:rowOff>98554</xdr:rowOff>
    </xdr:from>
    <xdr:ext cx="990359" cy="692639"/>
    <xdr:pic>
      <xdr:nvPicPr>
        <xdr:cNvPr id="139" name="Рисунок 47"/>
        <xdr:cNvPicPr>
          <a:picLocks noChangeAspect="1"/>
        </xdr:cNvPicPr>
      </xdr:nvPicPr>
      <xdr:blipFill>
        <a:blip xmlns:r="http://schemas.openxmlformats.org/officeDocument/2006/relationships" r:embed="rId45">
          <a:lum/>
          <a:alphaModFix/>
        </a:blip>
        <a:srcRect/>
        <a:stretch>
          <a:fillRect/>
        </a:stretch>
      </xdr:blipFill>
      <xdr:spPr>
        <a:xfrm>
          <a:off x="160202" y="17653129"/>
          <a:ext cx="990359" cy="692639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619125</xdr:colOff>
      <xdr:row>6</xdr:row>
      <xdr:rowOff>28575</xdr:rowOff>
    </xdr:from>
    <xdr:to>
      <xdr:col>11</xdr:col>
      <xdr:colOff>66675</xdr:colOff>
      <xdr:row>11</xdr:row>
      <xdr:rowOff>114300</xdr:rowOff>
    </xdr:to>
    <xdr:pic>
      <xdr:nvPicPr>
        <xdr:cNvPr id="50668" name="Рисунок 32" descr="logo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1028700"/>
          <a:ext cx="18288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20</xdr:row>
      <xdr:rowOff>95250</xdr:rowOff>
    </xdr:from>
    <xdr:to>
      <xdr:col>0</xdr:col>
      <xdr:colOff>1238250</xdr:colOff>
      <xdr:row>22</xdr:row>
      <xdr:rowOff>180975</xdr:rowOff>
    </xdr:to>
    <xdr:pic>
      <xdr:nvPicPr>
        <xdr:cNvPr id="50669" name="Рисунок 1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438525"/>
          <a:ext cx="704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561975</xdr:colOff>
      <xdr:row>23</xdr:row>
      <xdr:rowOff>66675</xdr:rowOff>
    </xdr:from>
    <xdr:to>
      <xdr:col>0</xdr:col>
      <xdr:colOff>1219200</xdr:colOff>
      <xdr:row>25</xdr:row>
      <xdr:rowOff>95250</xdr:rowOff>
    </xdr:to>
    <xdr:pic>
      <xdr:nvPicPr>
        <xdr:cNvPr id="50670" name="Рисунок 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4210050"/>
          <a:ext cx="6572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26</xdr:row>
      <xdr:rowOff>47625</xdr:rowOff>
    </xdr:from>
    <xdr:to>
      <xdr:col>0</xdr:col>
      <xdr:colOff>1171575</xdr:colOff>
      <xdr:row>28</xdr:row>
      <xdr:rowOff>76200</xdr:rowOff>
    </xdr:to>
    <xdr:pic>
      <xdr:nvPicPr>
        <xdr:cNvPr id="50671" name="Рисунок 1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4991100"/>
          <a:ext cx="5905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29</xdr:row>
      <xdr:rowOff>200025</xdr:rowOff>
    </xdr:from>
    <xdr:to>
      <xdr:col>0</xdr:col>
      <xdr:colOff>1123950</xdr:colOff>
      <xdr:row>31</xdr:row>
      <xdr:rowOff>142875</xdr:rowOff>
    </xdr:to>
    <xdr:pic>
      <xdr:nvPicPr>
        <xdr:cNvPr id="50672" name="Рисунок 1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5943600"/>
          <a:ext cx="6191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34</xdr:row>
      <xdr:rowOff>647700</xdr:rowOff>
    </xdr:from>
    <xdr:to>
      <xdr:col>0</xdr:col>
      <xdr:colOff>1552575</xdr:colOff>
      <xdr:row>37</xdr:row>
      <xdr:rowOff>571500</xdr:rowOff>
    </xdr:to>
    <xdr:pic>
      <xdr:nvPicPr>
        <xdr:cNvPr id="50673" name="Рисунок 1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7515225"/>
          <a:ext cx="1219200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85725</xdr:rowOff>
    </xdr:from>
    <xdr:to>
      <xdr:col>5</xdr:col>
      <xdr:colOff>485775</xdr:colOff>
      <xdr:row>7</xdr:row>
      <xdr:rowOff>152400</xdr:rowOff>
    </xdr:to>
    <xdr:pic>
      <xdr:nvPicPr>
        <xdr:cNvPr id="50674" name="Рисунок 1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650"/>
          <a:ext cx="56197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3</xdr:row>
      <xdr:rowOff>85725</xdr:rowOff>
    </xdr:from>
    <xdr:to>
      <xdr:col>6</xdr:col>
      <xdr:colOff>619125</xdr:colOff>
      <xdr:row>8</xdr:row>
      <xdr:rowOff>104775</xdr:rowOff>
    </xdr:to>
    <xdr:pic>
      <xdr:nvPicPr>
        <xdr:cNvPr id="5415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571500"/>
          <a:ext cx="14192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18</xdr:row>
      <xdr:rowOff>152400</xdr:rowOff>
    </xdr:from>
    <xdr:to>
      <xdr:col>1</xdr:col>
      <xdr:colOff>828675</xdr:colOff>
      <xdr:row>21</xdr:row>
      <xdr:rowOff>114300</xdr:rowOff>
    </xdr:to>
    <xdr:pic>
      <xdr:nvPicPr>
        <xdr:cNvPr id="54154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590800"/>
          <a:ext cx="4476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247650</xdr:colOff>
      <xdr:row>38</xdr:row>
      <xdr:rowOff>133350</xdr:rowOff>
    </xdr:from>
    <xdr:to>
      <xdr:col>1</xdr:col>
      <xdr:colOff>904875</xdr:colOff>
      <xdr:row>41</xdr:row>
      <xdr:rowOff>95250</xdr:rowOff>
    </xdr:to>
    <xdr:pic>
      <xdr:nvPicPr>
        <xdr:cNvPr id="54155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6067425"/>
          <a:ext cx="6572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26</xdr:row>
      <xdr:rowOff>114300</xdr:rowOff>
    </xdr:from>
    <xdr:to>
      <xdr:col>1</xdr:col>
      <xdr:colOff>866775</xdr:colOff>
      <xdr:row>29</xdr:row>
      <xdr:rowOff>66675</xdr:rowOff>
    </xdr:to>
    <xdr:pic>
      <xdr:nvPicPr>
        <xdr:cNvPr id="54156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400425"/>
          <a:ext cx="476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31</xdr:row>
      <xdr:rowOff>0</xdr:rowOff>
    </xdr:from>
    <xdr:to>
      <xdr:col>1</xdr:col>
      <xdr:colOff>942975</xdr:colOff>
      <xdr:row>33</xdr:row>
      <xdr:rowOff>28575</xdr:rowOff>
    </xdr:to>
    <xdr:pic>
      <xdr:nvPicPr>
        <xdr:cNvPr id="54157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4305300"/>
          <a:ext cx="6477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42</xdr:row>
      <xdr:rowOff>47625</xdr:rowOff>
    </xdr:from>
    <xdr:to>
      <xdr:col>1</xdr:col>
      <xdr:colOff>914400</xdr:colOff>
      <xdr:row>45</xdr:row>
      <xdr:rowOff>85725</xdr:rowOff>
    </xdr:to>
    <xdr:pic>
      <xdr:nvPicPr>
        <xdr:cNvPr id="54158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6734175"/>
          <a:ext cx="6572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476250</xdr:colOff>
      <xdr:row>50</xdr:row>
      <xdr:rowOff>95250</xdr:rowOff>
    </xdr:from>
    <xdr:to>
      <xdr:col>1</xdr:col>
      <xdr:colOff>885825</xdr:colOff>
      <xdr:row>53</xdr:row>
      <xdr:rowOff>57150</xdr:rowOff>
    </xdr:to>
    <xdr:pic>
      <xdr:nvPicPr>
        <xdr:cNvPr id="54159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534275"/>
          <a:ext cx="4095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314325</xdr:colOff>
      <xdr:row>60</xdr:row>
      <xdr:rowOff>85725</xdr:rowOff>
    </xdr:from>
    <xdr:to>
      <xdr:col>1</xdr:col>
      <xdr:colOff>895350</xdr:colOff>
      <xdr:row>60</xdr:row>
      <xdr:rowOff>419100</xdr:rowOff>
    </xdr:to>
    <xdr:pic>
      <xdr:nvPicPr>
        <xdr:cNvPr id="54160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8477250"/>
          <a:ext cx="5810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63</xdr:row>
      <xdr:rowOff>47625</xdr:rowOff>
    </xdr:from>
    <xdr:to>
      <xdr:col>1</xdr:col>
      <xdr:colOff>942975</xdr:colOff>
      <xdr:row>63</xdr:row>
      <xdr:rowOff>514350</xdr:rowOff>
    </xdr:to>
    <xdr:pic>
      <xdr:nvPicPr>
        <xdr:cNvPr id="54161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0096500"/>
          <a:ext cx="6572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314325</xdr:colOff>
      <xdr:row>62</xdr:row>
      <xdr:rowOff>47625</xdr:rowOff>
    </xdr:from>
    <xdr:to>
      <xdr:col>1</xdr:col>
      <xdr:colOff>933450</xdr:colOff>
      <xdr:row>62</xdr:row>
      <xdr:rowOff>533400</xdr:rowOff>
    </xdr:to>
    <xdr:pic>
      <xdr:nvPicPr>
        <xdr:cNvPr id="54162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9486900"/>
          <a:ext cx="619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64</xdr:row>
      <xdr:rowOff>19050</xdr:rowOff>
    </xdr:from>
    <xdr:to>
      <xdr:col>1</xdr:col>
      <xdr:colOff>885825</xdr:colOff>
      <xdr:row>64</xdr:row>
      <xdr:rowOff>542925</xdr:rowOff>
    </xdr:to>
    <xdr:pic>
      <xdr:nvPicPr>
        <xdr:cNvPr id="54163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0687050"/>
          <a:ext cx="6000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333375</xdr:colOff>
      <xdr:row>65</xdr:row>
      <xdr:rowOff>38100</xdr:rowOff>
    </xdr:from>
    <xdr:to>
      <xdr:col>1</xdr:col>
      <xdr:colOff>904875</xdr:colOff>
      <xdr:row>65</xdr:row>
      <xdr:rowOff>485775</xdr:rowOff>
    </xdr:to>
    <xdr:pic>
      <xdr:nvPicPr>
        <xdr:cNvPr id="54164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1363325"/>
          <a:ext cx="5715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409575</xdr:colOff>
      <xdr:row>67</xdr:row>
      <xdr:rowOff>123825</xdr:rowOff>
    </xdr:from>
    <xdr:to>
      <xdr:col>1</xdr:col>
      <xdr:colOff>876300</xdr:colOff>
      <xdr:row>67</xdr:row>
      <xdr:rowOff>533400</xdr:rowOff>
    </xdr:to>
    <xdr:pic>
      <xdr:nvPicPr>
        <xdr:cNvPr id="54165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2601575"/>
          <a:ext cx="4667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342900</xdr:colOff>
      <xdr:row>66</xdr:row>
      <xdr:rowOff>76200</xdr:rowOff>
    </xdr:from>
    <xdr:to>
      <xdr:col>1</xdr:col>
      <xdr:colOff>942975</xdr:colOff>
      <xdr:row>66</xdr:row>
      <xdr:rowOff>457200</xdr:rowOff>
    </xdr:to>
    <xdr:pic>
      <xdr:nvPicPr>
        <xdr:cNvPr id="54166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1991975"/>
          <a:ext cx="600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342900</xdr:colOff>
      <xdr:row>0</xdr:row>
      <xdr:rowOff>19050</xdr:rowOff>
    </xdr:from>
    <xdr:to>
      <xdr:col>3</xdr:col>
      <xdr:colOff>952500</xdr:colOff>
      <xdr:row>5</xdr:row>
      <xdr:rowOff>123825</xdr:rowOff>
    </xdr:to>
    <xdr:pic>
      <xdr:nvPicPr>
        <xdr:cNvPr id="541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9050"/>
          <a:ext cx="42291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35</xdr:row>
      <xdr:rowOff>0</xdr:rowOff>
    </xdr:from>
    <xdr:to>
      <xdr:col>1</xdr:col>
      <xdr:colOff>914400</xdr:colOff>
      <xdr:row>36</xdr:row>
      <xdr:rowOff>228599</xdr:rowOff>
    </xdr:to>
    <xdr:pic>
      <xdr:nvPicPr>
        <xdr:cNvPr id="54168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5172075"/>
          <a:ext cx="638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61</xdr:row>
      <xdr:rowOff>38100</xdr:rowOff>
    </xdr:from>
    <xdr:to>
      <xdr:col>1</xdr:col>
      <xdr:colOff>885825</xdr:colOff>
      <xdr:row>61</xdr:row>
      <xdr:rowOff>438150</xdr:rowOff>
    </xdr:to>
    <xdr:pic>
      <xdr:nvPicPr>
        <xdr:cNvPr id="54169" name="Рисунок 1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8953500"/>
          <a:ext cx="5334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265043</xdr:colOff>
      <xdr:row>22</xdr:row>
      <xdr:rowOff>66261</xdr:rowOff>
    </xdr:from>
    <xdr:to>
      <xdr:col>1</xdr:col>
      <xdr:colOff>960782</xdr:colOff>
      <xdr:row>25</xdr:row>
      <xdr:rowOff>186002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F1264089-977F-49FE-AECC-BD58CE183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021" y="3387587"/>
          <a:ext cx="695739" cy="550437"/>
        </a:xfrm>
        <a:prstGeom prst="rect">
          <a:avLst/>
        </a:prstGeom>
      </xdr:spPr>
    </xdr:pic>
    <xdr:clientData/>
  </xdr:twoCellAnchor>
  <xdr:twoCellAnchor editAs="oneCell">
    <xdr:from>
      <xdr:col>1</xdr:col>
      <xdr:colOff>289891</xdr:colOff>
      <xdr:row>46</xdr:row>
      <xdr:rowOff>124239</xdr:rowOff>
    </xdr:from>
    <xdr:to>
      <xdr:col>1</xdr:col>
      <xdr:colOff>1031429</xdr:colOff>
      <xdr:row>49</xdr:row>
      <xdr:rowOff>124239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1B4656A3-F7A8-4AB6-9FAF-3E14D3E29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869" y="8249478"/>
          <a:ext cx="741538" cy="414131"/>
        </a:xfrm>
        <a:prstGeom prst="rect">
          <a:avLst/>
        </a:prstGeom>
      </xdr:spPr>
    </xdr:pic>
    <xdr:clientData/>
  </xdr:twoCellAnchor>
  <xdr:twoCellAnchor editAs="oneCell">
    <xdr:from>
      <xdr:col>1</xdr:col>
      <xdr:colOff>347870</xdr:colOff>
      <xdr:row>55</xdr:row>
      <xdr:rowOff>173935</xdr:rowOff>
    </xdr:from>
    <xdr:to>
      <xdr:col>1</xdr:col>
      <xdr:colOff>952500</xdr:colOff>
      <xdr:row>59</xdr:row>
      <xdr:rowOff>8282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D2556867-E1B3-49BB-9D17-DFC17ECD5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5848" y="10104783"/>
          <a:ext cx="604630" cy="4472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307976</xdr:colOff>
      <xdr:row>31</xdr:row>
      <xdr:rowOff>182562</xdr:rowOff>
    </xdr:from>
    <xdr:to>
      <xdr:col>1</xdr:col>
      <xdr:colOff>1089026</xdr:colOff>
      <xdr:row>32</xdr:row>
      <xdr:rowOff>258762</xdr:rowOff>
    </xdr:to>
    <xdr:pic>
      <xdr:nvPicPr>
        <xdr:cNvPr id="56065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1" y="5254625"/>
          <a:ext cx="78105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33</xdr:row>
      <xdr:rowOff>342900</xdr:rowOff>
    </xdr:from>
    <xdr:to>
      <xdr:col>1</xdr:col>
      <xdr:colOff>1076325</xdr:colOff>
      <xdr:row>34</xdr:row>
      <xdr:rowOff>438150</xdr:rowOff>
    </xdr:to>
    <xdr:pic>
      <xdr:nvPicPr>
        <xdr:cNvPr id="56066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7600950"/>
          <a:ext cx="838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361950</xdr:colOff>
      <xdr:row>55</xdr:row>
      <xdr:rowOff>57150</xdr:rowOff>
    </xdr:from>
    <xdr:to>
      <xdr:col>1</xdr:col>
      <xdr:colOff>942975</xdr:colOff>
      <xdr:row>55</xdr:row>
      <xdr:rowOff>600075</xdr:rowOff>
    </xdr:to>
    <xdr:pic>
      <xdr:nvPicPr>
        <xdr:cNvPr id="56067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4859000"/>
          <a:ext cx="5810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1304925</xdr:colOff>
      <xdr:row>54</xdr:row>
      <xdr:rowOff>304800</xdr:rowOff>
    </xdr:from>
    <xdr:to>
      <xdr:col>2</xdr:col>
      <xdr:colOff>1323975</xdr:colOff>
      <xdr:row>56</xdr:row>
      <xdr:rowOff>9525</xdr:rowOff>
    </xdr:to>
    <xdr:pic>
      <xdr:nvPicPr>
        <xdr:cNvPr id="56068" name="Picture 32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14792325"/>
          <a:ext cx="190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36</xdr:row>
      <xdr:rowOff>79375</xdr:rowOff>
    </xdr:from>
    <xdr:to>
      <xdr:col>1</xdr:col>
      <xdr:colOff>962025</xdr:colOff>
      <xdr:row>39</xdr:row>
      <xdr:rowOff>7937</xdr:rowOff>
    </xdr:to>
    <xdr:pic>
      <xdr:nvPicPr>
        <xdr:cNvPr id="56069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7" b="23093"/>
        <a:stretch>
          <a:fillRect/>
        </a:stretch>
      </xdr:blipFill>
      <xdr:spPr bwMode="auto">
        <a:xfrm>
          <a:off x="212725" y="6897688"/>
          <a:ext cx="828675" cy="507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1022350</xdr:colOff>
      <xdr:row>1</xdr:row>
      <xdr:rowOff>150813</xdr:rowOff>
    </xdr:from>
    <xdr:to>
      <xdr:col>6</xdr:col>
      <xdr:colOff>984250</xdr:colOff>
      <xdr:row>5</xdr:row>
      <xdr:rowOff>49213</xdr:rowOff>
    </xdr:to>
    <xdr:pic>
      <xdr:nvPicPr>
        <xdr:cNvPr id="56070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8225" y="309563"/>
          <a:ext cx="10096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333375</xdr:colOff>
      <xdr:row>57</xdr:row>
      <xdr:rowOff>28575</xdr:rowOff>
    </xdr:from>
    <xdr:to>
      <xdr:col>1</xdr:col>
      <xdr:colOff>1009650</xdr:colOff>
      <xdr:row>57</xdr:row>
      <xdr:rowOff>571500</xdr:rowOff>
    </xdr:to>
    <xdr:pic>
      <xdr:nvPicPr>
        <xdr:cNvPr id="56071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6087725"/>
          <a:ext cx="6762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333375</xdr:colOff>
      <xdr:row>42</xdr:row>
      <xdr:rowOff>28575</xdr:rowOff>
    </xdr:from>
    <xdr:to>
      <xdr:col>1</xdr:col>
      <xdr:colOff>1000125</xdr:colOff>
      <xdr:row>44</xdr:row>
      <xdr:rowOff>95250</xdr:rowOff>
    </xdr:to>
    <xdr:pic>
      <xdr:nvPicPr>
        <xdr:cNvPr id="56072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0" y="7966075"/>
          <a:ext cx="666750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219075</xdr:colOff>
      <xdr:row>46</xdr:row>
      <xdr:rowOff>9525</xdr:rowOff>
    </xdr:from>
    <xdr:to>
      <xdr:col>1</xdr:col>
      <xdr:colOff>981075</xdr:colOff>
      <xdr:row>48</xdr:row>
      <xdr:rowOff>9525</xdr:rowOff>
    </xdr:to>
    <xdr:pic>
      <xdr:nvPicPr>
        <xdr:cNvPr id="56073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2611100"/>
          <a:ext cx="7620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271463</xdr:colOff>
      <xdr:row>20</xdr:row>
      <xdr:rowOff>123825</xdr:rowOff>
    </xdr:from>
    <xdr:to>
      <xdr:col>1</xdr:col>
      <xdr:colOff>881063</xdr:colOff>
      <xdr:row>22</xdr:row>
      <xdr:rowOff>123825</xdr:rowOff>
    </xdr:to>
    <xdr:pic>
      <xdr:nvPicPr>
        <xdr:cNvPr id="56074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38" y="3576638"/>
          <a:ext cx="6096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315913</xdr:colOff>
      <xdr:row>25</xdr:row>
      <xdr:rowOff>200025</xdr:rowOff>
    </xdr:from>
    <xdr:to>
      <xdr:col>1</xdr:col>
      <xdr:colOff>868363</xdr:colOff>
      <xdr:row>27</xdr:row>
      <xdr:rowOff>238125</xdr:rowOff>
    </xdr:to>
    <xdr:pic>
      <xdr:nvPicPr>
        <xdr:cNvPr id="56075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8" y="5240338"/>
          <a:ext cx="55245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428625</xdr:colOff>
      <xdr:row>30</xdr:row>
      <xdr:rowOff>114300</xdr:rowOff>
    </xdr:from>
    <xdr:to>
      <xdr:col>1</xdr:col>
      <xdr:colOff>857250</xdr:colOff>
      <xdr:row>30</xdr:row>
      <xdr:rowOff>552450</xdr:rowOff>
    </xdr:to>
    <xdr:pic>
      <xdr:nvPicPr>
        <xdr:cNvPr id="56076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5486400"/>
          <a:ext cx="4286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542925</xdr:colOff>
      <xdr:row>53</xdr:row>
      <xdr:rowOff>85725</xdr:rowOff>
    </xdr:from>
    <xdr:to>
      <xdr:col>1</xdr:col>
      <xdr:colOff>838200</xdr:colOff>
      <xdr:row>54</xdr:row>
      <xdr:rowOff>209550</xdr:rowOff>
    </xdr:to>
    <xdr:pic>
      <xdr:nvPicPr>
        <xdr:cNvPr id="56077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4258925"/>
          <a:ext cx="2952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323850</xdr:colOff>
      <xdr:row>56</xdr:row>
      <xdr:rowOff>19050</xdr:rowOff>
    </xdr:from>
    <xdr:to>
      <xdr:col>1</xdr:col>
      <xdr:colOff>990600</xdr:colOff>
      <xdr:row>56</xdr:row>
      <xdr:rowOff>581025</xdr:rowOff>
    </xdr:to>
    <xdr:pic>
      <xdr:nvPicPr>
        <xdr:cNvPr id="56078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5449550"/>
          <a:ext cx="666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49</xdr:row>
      <xdr:rowOff>133350</xdr:rowOff>
    </xdr:from>
    <xdr:to>
      <xdr:col>1</xdr:col>
      <xdr:colOff>1104900</xdr:colOff>
      <xdr:row>50</xdr:row>
      <xdr:rowOff>257175</xdr:rowOff>
    </xdr:to>
    <xdr:pic>
      <xdr:nvPicPr>
        <xdr:cNvPr id="56079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677900"/>
          <a:ext cx="8667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552450</xdr:colOff>
      <xdr:row>0</xdr:row>
      <xdr:rowOff>0</xdr:rowOff>
    </xdr:from>
    <xdr:to>
      <xdr:col>4</xdr:col>
      <xdr:colOff>904875</xdr:colOff>
      <xdr:row>5</xdr:row>
      <xdr:rowOff>9525</xdr:rowOff>
    </xdr:to>
    <xdr:pic>
      <xdr:nvPicPr>
        <xdr:cNvPr id="5608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0"/>
          <a:ext cx="42100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341313</xdr:colOff>
      <xdr:row>51</xdr:row>
      <xdr:rowOff>71437</xdr:rowOff>
    </xdr:from>
    <xdr:to>
      <xdr:col>1</xdr:col>
      <xdr:colOff>928502</xdr:colOff>
      <xdr:row>51</xdr:row>
      <xdr:rowOff>412750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4BB6C31B-9E67-41C3-8021-6B6E8C094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688" y="9294812"/>
          <a:ext cx="587189" cy="341313"/>
        </a:xfrm>
        <a:prstGeom prst="rect">
          <a:avLst/>
        </a:prstGeom>
      </xdr:spPr>
    </xdr:pic>
    <xdr:clientData/>
  </xdr:twoCellAnchor>
  <xdr:twoCellAnchor editAs="oneCell">
    <xdr:from>
      <xdr:col>1</xdr:col>
      <xdr:colOff>373063</xdr:colOff>
      <xdr:row>52</xdr:row>
      <xdr:rowOff>103189</xdr:rowOff>
    </xdr:from>
    <xdr:to>
      <xdr:col>1</xdr:col>
      <xdr:colOff>746125</xdr:colOff>
      <xdr:row>52</xdr:row>
      <xdr:rowOff>452439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2763F1F2-B476-475F-A138-E3DBD3DEB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438" y="9850439"/>
          <a:ext cx="373062" cy="349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723900</xdr:colOff>
      <xdr:row>29</xdr:row>
      <xdr:rowOff>66675</xdr:rowOff>
    </xdr:from>
    <xdr:to>
      <xdr:col>1</xdr:col>
      <xdr:colOff>762000</xdr:colOff>
      <xdr:row>29</xdr:row>
      <xdr:rowOff>190500</xdr:rowOff>
    </xdr:to>
    <xdr:pic>
      <xdr:nvPicPr>
        <xdr:cNvPr id="59768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582025"/>
          <a:ext cx="381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24</xdr:row>
      <xdr:rowOff>266700</xdr:rowOff>
    </xdr:from>
    <xdr:to>
      <xdr:col>1</xdr:col>
      <xdr:colOff>1000125</xdr:colOff>
      <xdr:row>25</xdr:row>
      <xdr:rowOff>285750</xdr:rowOff>
    </xdr:to>
    <xdr:pic>
      <xdr:nvPicPr>
        <xdr:cNvPr id="59769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994"/>
        <a:stretch>
          <a:fillRect/>
        </a:stretch>
      </xdr:blipFill>
      <xdr:spPr bwMode="auto">
        <a:xfrm>
          <a:off x="342900" y="6715125"/>
          <a:ext cx="7143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314325</xdr:colOff>
      <xdr:row>20</xdr:row>
      <xdr:rowOff>323850</xdr:rowOff>
    </xdr:from>
    <xdr:to>
      <xdr:col>1</xdr:col>
      <xdr:colOff>923925</xdr:colOff>
      <xdr:row>21</xdr:row>
      <xdr:rowOff>219075</xdr:rowOff>
    </xdr:to>
    <xdr:pic>
      <xdr:nvPicPr>
        <xdr:cNvPr id="59770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081"/>
        <a:stretch>
          <a:fillRect/>
        </a:stretch>
      </xdr:blipFill>
      <xdr:spPr bwMode="auto">
        <a:xfrm>
          <a:off x="371475" y="4257675"/>
          <a:ext cx="6096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314325</xdr:colOff>
      <xdr:row>37</xdr:row>
      <xdr:rowOff>57150</xdr:rowOff>
    </xdr:from>
    <xdr:to>
      <xdr:col>1</xdr:col>
      <xdr:colOff>914400</xdr:colOff>
      <xdr:row>37</xdr:row>
      <xdr:rowOff>590550</xdr:rowOff>
    </xdr:to>
    <xdr:pic>
      <xdr:nvPicPr>
        <xdr:cNvPr id="59771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101"/>
        <a:stretch>
          <a:fillRect/>
        </a:stretch>
      </xdr:blipFill>
      <xdr:spPr bwMode="auto">
        <a:xfrm>
          <a:off x="371475" y="13601700"/>
          <a:ext cx="6000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333375</xdr:colOff>
      <xdr:row>35</xdr:row>
      <xdr:rowOff>57150</xdr:rowOff>
    </xdr:from>
    <xdr:to>
      <xdr:col>1</xdr:col>
      <xdr:colOff>933450</xdr:colOff>
      <xdr:row>35</xdr:row>
      <xdr:rowOff>581025</xdr:rowOff>
    </xdr:to>
    <xdr:pic>
      <xdr:nvPicPr>
        <xdr:cNvPr id="59772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524"/>
        <a:stretch>
          <a:fillRect/>
        </a:stretch>
      </xdr:blipFill>
      <xdr:spPr bwMode="auto">
        <a:xfrm>
          <a:off x="390525" y="12344400"/>
          <a:ext cx="6000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22</xdr:row>
      <xdr:rowOff>428625</xdr:rowOff>
    </xdr:from>
    <xdr:to>
      <xdr:col>1</xdr:col>
      <xdr:colOff>933450</xdr:colOff>
      <xdr:row>23</xdr:row>
      <xdr:rowOff>361950</xdr:rowOff>
    </xdr:to>
    <xdr:pic>
      <xdr:nvPicPr>
        <xdr:cNvPr id="59773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101"/>
        <a:stretch>
          <a:fillRect/>
        </a:stretch>
      </xdr:blipFill>
      <xdr:spPr bwMode="auto">
        <a:xfrm>
          <a:off x="352425" y="5619750"/>
          <a:ext cx="6381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32</xdr:row>
      <xdr:rowOff>66675</xdr:rowOff>
    </xdr:from>
    <xdr:to>
      <xdr:col>1</xdr:col>
      <xdr:colOff>990600</xdr:colOff>
      <xdr:row>32</xdr:row>
      <xdr:rowOff>600075</xdr:rowOff>
    </xdr:to>
    <xdr:pic>
      <xdr:nvPicPr>
        <xdr:cNvPr id="59774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41" t="11960" r="9357" b="25536"/>
        <a:stretch>
          <a:fillRect/>
        </a:stretch>
      </xdr:blipFill>
      <xdr:spPr bwMode="auto">
        <a:xfrm>
          <a:off x="438150" y="10467975"/>
          <a:ext cx="6096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400050</xdr:colOff>
      <xdr:row>29</xdr:row>
      <xdr:rowOff>47625</xdr:rowOff>
    </xdr:from>
    <xdr:to>
      <xdr:col>1</xdr:col>
      <xdr:colOff>1019175</xdr:colOff>
      <xdr:row>29</xdr:row>
      <xdr:rowOff>600075</xdr:rowOff>
    </xdr:to>
    <xdr:pic>
      <xdr:nvPicPr>
        <xdr:cNvPr id="59775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26" t="10255" r="9126" b="21455"/>
        <a:stretch>
          <a:fillRect/>
        </a:stretch>
      </xdr:blipFill>
      <xdr:spPr bwMode="auto">
        <a:xfrm>
          <a:off x="457200" y="8562975"/>
          <a:ext cx="6191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361950</xdr:colOff>
      <xdr:row>31</xdr:row>
      <xdr:rowOff>38100</xdr:rowOff>
    </xdr:from>
    <xdr:to>
      <xdr:col>1</xdr:col>
      <xdr:colOff>962025</xdr:colOff>
      <xdr:row>31</xdr:row>
      <xdr:rowOff>561975</xdr:rowOff>
    </xdr:to>
    <xdr:pic>
      <xdr:nvPicPr>
        <xdr:cNvPr id="59776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625"/>
        <a:stretch>
          <a:fillRect/>
        </a:stretch>
      </xdr:blipFill>
      <xdr:spPr bwMode="auto">
        <a:xfrm>
          <a:off x="419100" y="9810750"/>
          <a:ext cx="6000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304800</xdr:colOff>
      <xdr:row>18</xdr:row>
      <xdr:rowOff>295275</xdr:rowOff>
    </xdr:from>
    <xdr:to>
      <xdr:col>1</xdr:col>
      <xdr:colOff>981075</xdr:colOff>
      <xdr:row>19</xdr:row>
      <xdr:rowOff>238125</xdr:rowOff>
    </xdr:to>
    <xdr:pic>
      <xdr:nvPicPr>
        <xdr:cNvPr id="59777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97" t="9195" r="7697" b="24106"/>
        <a:stretch>
          <a:fillRect/>
        </a:stretch>
      </xdr:blipFill>
      <xdr:spPr bwMode="auto">
        <a:xfrm>
          <a:off x="361950" y="2971800"/>
          <a:ext cx="676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438150</xdr:colOff>
      <xdr:row>36</xdr:row>
      <xdr:rowOff>38100</xdr:rowOff>
    </xdr:from>
    <xdr:to>
      <xdr:col>1</xdr:col>
      <xdr:colOff>828675</xdr:colOff>
      <xdr:row>36</xdr:row>
      <xdr:rowOff>571500</xdr:rowOff>
    </xdr:to>
    <xdr:pic>
      <xdr:nvPicPr>
        <xdr:cNvPr id="59778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2954000"/>
          <a:ext cx="3905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400050</xdr:colOff>
      <xdr:row>28</xdr:row>
      <xdr:rowOff>142875</xdr:rowOff>
    </xdr:from>
    <xdr:to>
      <xdr:col>1</xdr:col>
      <xdr:colOff>1047750</xdr:colOff>
      <xdr:row>28</xdr:row>
      <xdr:rowOff>619125</xdr:rowOff>
    </xdr:to>
    <xdr:pic>
      <xdr:nvPicPr>
        <xdr:cNvPr id="59779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8029575"/>
          <a:ext cx="6477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66675</xdr:colOff>
      <xdr:row>4</xdr:row>
      <xdr:rowOff>28575</xdr:rowOff>
    </xdr:from>
    <xdr:to>
      <xdr:col>8</xdr:col>
      <xdr:colOff>419100</xdr:colOff>
      <xdr:row>8</xdr:row>
      <xdr:rowOff>142875</xdr:rowOff>
    </xdr:to>
    <xdr:pic>
      <xdr:nvPicPr>
        <xdr:cNvPr id="59780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676275"/>
          <a:ext cx="12668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38</xdr:row>
      <xdr:rowOff>95250</xdr:rowOff>
    </xdr:from>
    <xdr:to>
      <xdr:col>1</xdr:col>
      <xdr:colOff>1019175</xdr:colOff>
      <xdr:row>38</xdr:row>
      <xdr:rowOff>581025</xdr:rowOff>
    </xdr:to>
    <xdr:pic>
      <xdr:nvPicPr>
        <xdr:cNvPr id="59781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4268450"/>
          <a:ext cx="7334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333375</xdr:colOff>
      <xdr:row>34</xdr:row>
      <xdr:rowOff>57150</xdr:rowOff>
    </xdr:from>
    <xdr:to>
      <xdr:col>1</xdr:col>
      <xdr:colOff>923925</xdr:colOff>
      <xdr:row>34</xdr:row>
      <xdr:rowOff>561975</xdr:rowOff>
    </xdr:to>
    <xdr:pic>
      <xdr:nvPicPr>
        <xdr:cNvPr id="5978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101"/>
        <a:stretch>
          <a:fillRect/>
        </a:stretch>
      </xdr:blipFill>
      <xdr:spPr bwMode="auto">
        <a:xfrm>
          <a:off x="390525" y="11715750"/>
          <a:ext cx="590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438150</xdr:colOff>
      <xdr:row>30</xdr:row>
      <xdr:rowOff>85725</xdr:rowOff>
    </xdr:from>
    <xdr:to>
      <xdr:col>1</xdr:col>
      <xdr:colOff>971550</xdr:colOff>
      <xdr:row>30</xdr:row>
      <xdr:rowOff>533400</xdr:rowOff>
    </xdr:to>
    <xdr:pic>
      <xdr:nvPicPr>
        <xdr:cNvPr id="59783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9229725"/>
          <a:ext cx="5334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333375</xdr:colOff>
      <xdr:row>33</xdr:row>
      <xdr:rowOff>57150</xdr:rowOff>
    </xdr:from>
    <xdr:to>
      <xdr:col>1</xdr:col>
      <xdr:colOff>971550</xdr:colOff>
      <xdr:row>33</xdr:row>
      <xdr:rowOff>571500</xdr:rowOff>
    </xdr:to>
    <xdr:pic>
      <xdr:nvPicPr>
        <xdr:cNvPr id="59784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1087100"/>
          <a:ext cx="6381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619125</xdr:colOff>
      <xdr:row>0</xdr:row>
      <xdr:rowOff>0</xdr:rowOff>
    </xdr:from>
    <xdr:to>
      <xdr:col>4</xdr:col>
      <xdr:colOff>885825</xdr:colOff>
      <xdr:row>5</xdr:row>
      <xdr:rowOff>152400</xdr:rowOff>
    </xdr:to>
    <xdr:pic>
      <xdr:nvPicPr>
        <xdr:cNvPr id="597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0"/>
          <a:ext cx="36957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</xdr:colOff>
      <xdr:row>5</xdr:row>
      <xdr:rowOff>114300</xdr:rowOff>
    </xdr:from>
    <xdr:to>
      <xdr:col>9</xdr:col>
      <xdr:colOff>0</xdr:colOff>
      <xdr:row>7</xdr:row>
      <xdr:rowOff>152400</xdr:rowOff>
    </xdr:to>
    <xdr:pic>
      <xdr:nvPicPr>
        <xdr:cNvPr id="61884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714375"/>
          <a:ext cx="14573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647700</xdr:colOff>
      <xdr:row>15</xdr:row>
      <xdr:rowOff>19050</xdr:rowOff>
    </xdr:from>
    <xdr:to>
      <xdr:col>1</xdr:col>
      <xdr:colOff>666750</xdr:colOff>
      <xdr:row>16</xdr:row>
      <xdr:rowOff>276225</xdr:rowOff>
    </xdr:to>
    <xdr:pic>
      <xdr:nvPicPr>
        <xdr:cNvPr id="61885" name="图片 2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3105150"/>
          <a:ext cx="190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352425</xdr:colOff>
      <xdr:row>15</xdr:row>
      <xdr:rowOff>28575</xdr:rowOff>
    </xdr:from>
    <xdr:to>
      <xdr:col>1</xdr:col>
      <xdr:colOff>1057275</xdr:colOff>
      <xdr:row>15</xdr:row>
      <xdr:rowOff>447675</xdr:rowOff>
    </xdr:to>
    <xdr:pic>
      <xdr:nvPicPr>
        <xdr:cNvPr id="61886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124200"/>
          <a:ext cx="7048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438150</xdr:colOff>
      <xdr:row>29</xdr:row>
      <xdr:rowOff>228600</xdr:rowOff>
    </xdr:from>
    <xdr:to>
      <xdr:col>1</xdr:col>
      <xdr:colOff>952500</xdr:colOff>
      <xdr:row>30</xdr:row>
      <xdr:rowOff>238125</xdr:rowOff>
    </xdr:to>
    <xdr:pic>
      <xdr:nvPicPr>
        <xdr:cNvPr id="61887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055370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45</xdr:row>
      <xdr:rowOff>66675</xdr:rowOff>
    </xdr:from>
    <xdr:to>
      <xdr:col>1</xdr:col>
      <xdr:colOff>1247775</xdr:colOff>
      <xdr:row>45</xdr:row>
      <xdr:rowOff>390525</xdr:rowOff>
    </xdr:to>
    <xdr:pic>
      <xdr:nvPicPr>
        <xdr:cNvPr id="61888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6211550"/>
          <a:ext cx="1133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542925</xdr:colOff>
      <xdr:row>40</xdr:row>
      <xdr:rowOff>38100</xdr:rowOff>
    </xdr:from>
    <xdr:to>
      <xdr:col>1</xdr:col>
      <xdr:colOff>914400</xdr:colOff>
      <xdr:row>40</xdr:row>
      <xdr:rowOff>295275</xdr:rowOff>
    </xdr:to>
    <xdr:pic>
      <xdr:nvPicPr>
        <xdr:cNvPr id="61889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4039850"/>
          <a:ext cx="3714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419100</xdr:colOff>
      <xdr:row>16</xdr:row>
      <xdr:rowOff>19050</xdr:rowOff>
    </xdr:from>
    <xdr:to>
      <xdr:col>1</xdr:col>
      <xdr:colOff>952500</xdr:colOff>
      <xdr:row>16</xdr:row>
      <xdr:rowOff>390525</xdr:rowOff>
    </xdr:to>
    <xdr:pic>
      <xdr:nvPicPr>
        <xdr:cNvPr id="61890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45" t="11385" r="4218" b="28923"/>
        <a:stretch>
          <a:fillRect/>
        </a:stretch>
      </xdr:blipFill>
      <xdr:spPr bwMode="auto">
        <a:xfrm>
          <a:off x="504825" y="3562350"/>
          <a:ext cx="5334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428625</xdr:colOff>
      <xdr:row>17</xdr:row>
      <xdr:rowOff>47625</xdr:rowOff>
    </xdr:from>
    <xdr:to>
      <xdr:col>1</xdr:col>
      <xdr:colOff>914400</xdr:colOff>
      <xdr:row>17</xdr:row>
      <xdr:rowOff>419100</xdr:rowOff>
    </xdr:to>
    <xdr:pic>
      <xdr:nvPicPr>
        <xdr:cNvPr id="61891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45" t="12491" r="4218" b="22839"/>
        <a:stretch>
          <a:fillRect/>
        </a:stretch>
      </xdr:blipFill>
      <xdr:spPr bwMode="auto">
        <a:xfrm>
          <a:off x="514350" y="4229100"/>
          <a:ext cx="485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20</xdr:row>
      <xdr:rowOff>19050</xdr:rowOff>
    </xdr:from>
    <xdr:to>
      <xdr:col>1</xdr:col>
      <xdr:colOff>990600</xdr:colOff>
      <xdr:row>20</xdr:row>
      <xdr:rowOff>390525</xdr:rowOff>
    </xdr:to>
    <xdr:pic>
      <xdr:nvPicPr>
        <xdr:cNvPr id="61892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5981700"/>
          <a:ext cx="600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495300</xdr:colOff>
      <xdr:row>25</xdr:row>
      <xdr:rowOff>28575</xdr:rowOff>
    </xdr:from>
    <xdr:to>
      <xdr:col>1</xdr:col>
      <xdr:colOff>885825</xdr:colOff>
      <xdr:row>25</xdr:row>
      <xdr:rowOff>400050</xdr:rowOff>
    </xdr:to>
    <xdr:pic>
      <xdr:nvPicPr>
        <xdr:cNvPr id="61893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8343900"/>
          <a:ext cx="390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43</xdr:row>
      <xdr:rowOff>66675</xdr:rowOff>
    </xdr:from>
    <xdr:to>
      <xdr:col>1</xdr:col>
      <xdr:colOff>1228725</xdr:colOff>
      <xdr:row>43</xdr:row>
      <xdr:rowOff>390525</xdr:rowOff>
    </xdr:to>
    <xdr:pic>
      <xdr:nvPicPr>
        <xdr:cNvPr id="61894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297150"/>
          <a:ext cx="1133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44</xdr:row>
      <xdr:rowOff>38100</xdr:rowOff>
    </xdr:from>
    <xdr:to>
      <xdr:col>1</xdr:col>
      <xdr:colOff>1257300</xdr:colOff>
      <xdr:row>44</xdr:row>
      <xdr:rowOff>361950</xdr:rowOff>
    </xdr:to>
    <xdr:pic>
      <xdr:nvPicPr>
        <xdr:cNvPr id="61895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5725775"/>
          <a:ext cx="1133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447675</xdr:colOff>
      <xdr:row>18</xdr:row>
      <xdr:rowOff>47625</xdr:rowOff>
    </xdr:from>
    <xdr:to>
      <xdr:col>1</xdr:col>
      <xdr:colOff>838200</xdr:colOff>
      <xdr:row>18</xdr:row>
      <xdr:rowOff>428625</xdr:rowOff>
    </xdr:to>
    <xdr:pic>
      <xdr:nvPicPr>
        <xdr:cNvPr id="61896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23" t="5600" r="14149" b="24751"/>
        <a:stretch>
          <a:fillRect/>
        </a:stretch>
      </xdr:blipFill>
      <xdr:spPr bwMode="auto">
        <a:xfrm>
          <a:off x="533400" y="4810125"/>
          <a:ext cx="390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409575</xdr:colOff>
      <xdr:row>19</xdr:row>
      <xdr:rowOff>28575</xdr:rowOff>
    </xdr:from>
    <xdr:to>
      <xdr:col>1</xdr:col>
      <xdr:colOff>857250</xdr:colOff>
      <xdr:row>19</xdr:row>
      <xdr:rowOff>390525</xdr:rowOff>
    </xdr:to>
    <xdr:pic>
      <xdr:nvPicPr>
        <xdr:cNvPr id="61897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02" t="18275" r="19128" b="31989"/>
        <a:stretch>
          <a:fillRect/>
        </a:stretch>
      </xdr:blipFill>
      <xdr:spPr bwMode="auto">
        <a:xfrm>
          <a:off x="495300" y="5410200"/>
          <a:ext cx="4476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457200</xdr:colOff>
      <xdr:row>21</xdr:row>
      <xdr:rowOff>38100</xdr:rowOff>
    </xdr:from>
    <xdr:to>
      <xdr:col>1</xdr:col>
      <xdr:colOff>847725</xdr:colOff>
      <xdr:row>21</xdr:row>
      <xdr:rowOff>419100</xdr:rowOff>
    </xdr:to>
    <xdr:pic>
      <xdr:nvPicPr>
        <xdr:cNvPr id="6189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23" t="9448" r="14149" b="20903"/>
        <a:stretch>
          <a:fillRect/>
        </a:stretch>
      </xdr:blipFill>
      <xdr:spPr bwMode="auto">
        <a:xfrm>
          <a:off x="542925" y="6496050"/>
          <a:ext cx="390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419100</xdr:colOff>
      <xdr:row>22</xdr:row>
      <xdr:rowOff>28575</xdr:rowOff>
    </xdr:from>
    <xdr:to>
      <xdr:col>1</xdr:col>
      <xdr:colOff>895350</xdr:colOff>
      <xdr:row>22</xdr:row>
      <xdr:rowOff>419100</xdr:rowOff>
    </xdr:to>
    <xdr:pic>
      <xdr:nvPicPr>
        <xdr:cNvPr id="61899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45" t="10255" r="9172" b="25075"/>
        <a:stretch>
          <a:fillRect/>
        </a:stretch>
      </xdr:blipFill>
      <xdr:spPr bwMode="auto">
        <a:xfrm>
          <a:off x="504825" y="7077075"/>
          <a:ext cx="476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23</xdr:row>
      <xdr:rowOff>190500</xdr:rowOff>
    </xdr:from>
    <xdr:to>
      <xdr:col>1</xdr:col>
      <xdr:colOff>923925</xdr:colOff>
      <xdr:row>23</xdr:row>
      <xdr:rowOff>561975</xdr:rowOff>
    </xdr:to>
    <xdr:pic>
      <xdr:nvPicPr>
        <xdr:cNvPr id="61900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7829550"/>
          <a:ext cx="5429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371475</xdr:colOff>
      <xdr:row>33</xdr:row>
      <xdr:rowOff>38100</xdr:rowOff>
    </xdr:from>
    <xdr:to>
      <xdr:col>1</xdr:col>
      <xdr:colOff>981075</xdr:colOff>
      <xdr:row>33</xdr:row>
      <xdr:rowOff>352425</xdr:rowOff>
    </xdr:to>
    <xdr:pic>
      <xdr:nvPicPr>
        <xdr:cNvPr id="61901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1449050"/>
          <a:ext cx="6096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37</xdr:row>
      <xdr:rowOff>47625</xdr:rowOff>
    </xdr:from>
    <xdr:to>
      <xdr:col>1</xdr:col>
      <xdr:colOff>885825</xdr:colOff>
      <xdr:row>37</xdr:row>
      <xdr:rowOff>390525</xdr:rowOff>
    </xdr:to>
    <xdr:pic>
      <xdr:nvPicPr>
        <xdr:cNvPr id="61902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3134975"/>
          <a:ext cx="3810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457200</xdr:colOff>
      <xdr:row>39</xdr:row>
      <xdr:rowOff>57150</xdr:rowOff>
    </xdr:from>
    <xdr:to>
      <xdr:col>1</xdr:col>
      <xdr:colOff>819150</xdr:colOff>
      <xdr:row>39</xdr:row>
      <xdr:rowOff>447675</xdr:rowOff>
    </xdr:to>
    <xdr:pic>
      <xdr:nvPicPr>
        <xdr:cNvPr id="61903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3554075"/>
          <a:ext cx="3619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457200</xdr:colOff>
      <xdr:row>47</xdr:row>
      <xdr:rowOff>47625</xdr:rowOff>
    </xdr:from>
    <xdr:to>
      <xdr:col>1</xdr:col>
      <xdr:colOff>885825</xdr:colOff>
      <xdr:row>47</xdr:row>
      <xdr:rowOff>457200</xdr:rowOff>
    </xdr:to>
    <xdr:pic>
      <xdr:nvPicPr>
        <xdr:cNvPr id="61905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8745200"/>
          <a:ext cx="4286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466725</xdr:colOff>
      <xdr:row>35</xdr:row>
      <xdr:rowOff>47625</xdr:rowOff>
    </xdr:from>
    <xdr:to>
      <xdr:col>1</xdr:col>
      <xdr:colOff>876300</xdr:colOff>
      <xdr:row>35</xdr:row>
      <xdr:rowOff>333375</xdr:rowOff>
    </xdr:to>
    <xdr:pic>
      <xdr:nvPicPr>
        <xdr:cNvPr id="61906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2353925"/>
          <a:ext cx="409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314325</xdr:colOff>
      <xdr:row>42</xdr:row>
      <xdr:rowOff>38100</xdr:rowOff>
    </xdr:from>
    <xdr:to>
      <xdr:col>1</xdr:col>
      <xdr:colOff>666750</xdr:colOff>
      <xdr:row>42</xdr:row>
      <xdr:rowOff>381000</xdr:rowOff>
    </xdr:to>
    <xdr:pic>
      <xdr:nvPicPr>
        <xdr:cNvPr id="6190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4859000"/>
          <a:ext cx="3524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733425</xdr:colOff>
      <xdr:row>42</xdr:row>
      <xdr:rowOff>76200</xdr:rowOff>
    </xdr:from>
    <xdr:to>
      <xdr:col>1</xdr:col>
      <xdr:colOff>1076325</xdr:colOff>
      <xdr:row>42</xdr:row>
      <xdr:rowOff>361950</xdr:rowOff>
    </xdr:to>
    <xdr:pic>
      <xdr:nvPicPr>
        <xdr:cNvPr id="6190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4897100"/>
          <a:ext cx="3429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428625</xdr:colOff>
      <xdr:row>36</xdr:row>
      <xdr:rowOff>38100</xdr:rowOff>
    </xdr:from>
    <xdr:to>
      <xdr:col>1</xdr:col>
      <xdr:colOff>838200</xdr:colOff>
      <xdr:row>36</xdr:row>
      <xdr:rowOff>342900</xdr:rowOff>
    </xdr:to>
    <xdr:pic>
      <xdr:nvPicPr>
        <xdr:cNvPr id="6190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2725400"/>
          <a:ext cx="409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495300</xdr:colOff>
      <xdr:row>28</xdr:row>
      <xdr:rowOff>47625</xdr:rowOff>
    </xdr:from>
    <xdr:to>
      <xdr:col>1</xdr:col>
      <xdr:colOff>847725</xdr:colOff>
      <xdr:row>28</xdr:row>
      <xdr:rowOff>457200</xdr:rowOff>
    </xdr:to>
    <xdr:pic>
      <xdr:nvPicPr>
        <xdr:cNvPr id="61910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9867900"/>
          <a:ext cx="3524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476250</xdr:colOff>
      <xdr:row>27</xdr:row>
      <xdr:rowOff>38100</xdr:rowOff>
    </xdr:from>
    <xdr:to>
      <xdr:col>1</xdr:col>
      <xdr:colOff>866775</xdr:colOff>
      <xdr:row>27</xdr:row>
      <xdr:rowOff>409575</xdr:rowOff>
    </xdr:to>
    <xdr:pic>
      <xdr:nvPicPr>
        <xdr:cNvPr id="61911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9344025"/>
          <a:ext cx="390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46</xdr:row>
      <xdr:rowOff>19050</xdr:rowOff>
    </xdr:from>
    <xdr:to>
      <xdr:col>1</xdr:col>
      <xdr:colOff>952500</xdr:colOff>
      <xdr:row>46</xdr:row>
      <xdr:rowOff>419100</xdr:rowOff>
    </xdr:to>
    <xdr:pic>
      <xdr:nvPicPr>
        <xdr:cNvPr id="61912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6621125"/>
          <a:ext cx="5619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1047750</xdr:colOff>
      <xdr:row>0</xdr:row>
      <xdr:rowOff>0</xdr:rowOff>
    </xdr:from>
    <xdr:to>
      <xdr:col>5</xdr:col>
      <xdr:colOff>352425</xdr:colOff>
      <xdr:row>6</xdr:row>
      <xdr:rowOff>9525</xdr:rowOff>
    </xdr:to>
    <xdr:pic>
      <xdr:nvPicPr>
        <xdr:cNvPr id="619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0"/>
          <a:ext cx="493395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400050</xdr:colOff>
      <xdr:row>26</xdr:row>
      <xdr:rowOff>28575</xdr:rowOff>
    </xdr:from>
    <xdr:to>
      <xdr:col>1</xdr:col>
      <xdr:colOff>1019175</xdr:colOff>
      <xdr:row>26</xdr:row>
      <xdr:rowOff>419100</xdr:rowOff>
    </xdr:to>
    <xdr:pic>
      <xdr:nvPicPr>
        <xdr:cNvPr id="61914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8839200"/>
          <a:ext cx="619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34</xdr:row>
      <xdr:rowOff>28575</xdr:rowOff>
    </xdr:from>
    <xdr:to>
      <xdr:col>1</xdr:col>
      <xdr:colOff>1123950</xdr:colOff>
      <xdr:row>34</xdr:row>
      <xdr:rowOff>495300</xdr:rowOff>
    </xdr:to>
    <xdr:pic>
      <xdr:nvPicPr>
        <xdr:cNvPr id="61915" name="Рисунок 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820525"/>
          <a:ext cx="800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390526</xdr:colOff>
      <xdr:row>41</xdr:row>
      <xdr:rowOff>57151</xdr:rowOff>
    </xdr:from>
    <xdr:to>
      <xdr:col>1</xdr:col>
      <xdr:colOff>920513</xdr:colOff>
      <xdr:row>41</xdr:row>
      <xdr:rowOff>361950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CE4394A6-53DC-40B9-B4C9-9589BEA9D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76251" y="14468476"/>
          <a:ext cx="529987" cy="304799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49</xdr:row>
      <xdr:rowOff>115166</xdr:rowOff>
    </xdr:from>
    <xdr:to>
      <xdr:col>1</xdr:col>
      <xdr:colOff>1028700</xdr:colOff>
      <xdr:row>49</xdr:row>
      <xdr:rowOff>447675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ED8155F0-AC9D-4A23-A38F-CFC889BC7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7698316"/>
          <a:ext cx="695325" cy="332509"/>
        </a:xfrm>
        <a:prstGeom prst="rect">
          <a:avLst/>
        </a:prstGeom>
      </xdr:spPr>
    </xdr:pic>
    <xdr:clientData/>
  </xdr:twoCellAnchor>
  <xdr:twoCellAnchor editAs="oneCell">
    <xdr:from>
      <xdr:col>1</xdr:col>
      <xdr:colOff>307826</xdr:colOff>
      <xdr:row>52</xdr:row>
      <xdr:rowOff>8278</xdr:rowOff>
    </xdr:from>
    <xdr:to>
      <xdr:col>1</xdr:col>
      <xdr:colOff>1047750</xdr:colOff>
      <xdr:row>52</xdr:row>
      <xdr:rowOff>457200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B69B069D-F548-483D-916F-A0D32A911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551" y="19124953"/>
          <a:ext cx="739924" cy="44892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51</xdr:row>
      <xdr:rowOff>56071</xdr:rowOff>
    </xdr:from>
    <xdr:to>
      <xdr:col>1</xdr:col>
      <xdr:colOff>1028700</xdr:colOff>
      <xdr:row>51</xdr:row>
      <xdr:rowOff>438150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4C6A6357-6BD0-46D4-B2E1-56A79AF0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658396"/>
          <a:ext cx="552450" cy="382079"/>
        </a:xfrm>
        <a:prstGeom prst="rect">
          <a:avLst/>
        </a:prstGeom>
      </xdr:spPr>
    </xdr:pic>
    <xdr:clientData/>
  </xdr:twoCellAnchor>
  <xdr:twoCellAnchor editAs="oneCell">
    <xdr:from>
      <xdr:col>1</xdr:col>
      <xdr:colOff>378202</xdr:colOff>
      <xdr:row>50</xdr:row>
      <xdr:rowOff>66675</xdr:rowOff>
    </xdr:from>
    <xdr:to>
      <xdr:col>1</xdr:col>
      <xdr:colOff>1085849</xdr:colOff>
      <xdr:row>50</xdr:row>
      <xdr:rowOff>466725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3A1DC308-4924-4DC9-B265-4BC5B66E1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927" y="18154650"/>
          <a:ext cx="707647" cy="400050"/>
        </a:xfrm>
        <a:prstGeom prst="rect">
          <a:avLst/>
        </a:prstGeom>
      </xdr:spPr>
    </xdr:pic>
    <xdr:clientData/>
  </xdr:twoCellAnchor>
  <xdr:twoCellAnchor editAs="oneCell">
    <xdr:from>
      <xdr:col>1</xdr:col>
      <xdr:colOff>328406</xdr:colOff>
      <xdr:row>53</xdr:row>
      <xdr:rowOff>20707</xdr:rowOff>
    </xdr:from>
    <xdr:to>
      <xdr:col>1</xdr:col>
      <xdr:colOff>1123536</xdr:colOff>
      <xdr:row>53</xdr:row>
      <xdr:rowOff>466725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571B7E3F-5E15-4D40-99B6-53D2AF1F8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131" y="19661257"/>
          <a:ext cx="795130" cy="446018"/>
        </a:xfrm>
        <a:prstGeom prst="rect">
          <a:avLst/>
        </a:prstGeom>
      </xdr:spPr>
    </xdr:pic>
    <xdr:clientData/>
  </xdr:twoCellAnchor>
  <xdr:oneCellAnchor>
    <xdr:from>
      <xdr:col>1</xdr:col>
      <xdr:colOff>369835</xdr:colOff>
      <xdr:row>32</xdr:row>
      <xdr:rowOff>134072</xdr:rowOff>
    </xdr:from>
    <xdr:ext cx="542522" cy="401759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6">
          <a:lum/>
          <a:alphaModFix/>
        </a:blip>
        <a:srcRect/>
        <a:stretch>
          <a:fillRect/>
        </a:stretch>
      </xdr:blipFill>
      <xdr:spPr>
        <a:xfrm>
          <a:off x="455560" y="12230822"/>
          <a:ext cx="542522" cy="40175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342003</xdr:colOff>
      <xdr:row>24</xdr:row>
      <xdr:rowOff>27715</xdr:rowOff>
    </xdr:from>
    <xdr:ext cx="779754" cy="582116"/>
    <xdr:pic>
      <xdr:nvPicPr>
        <xdr:cNvPr id="47" name="Рисунок 39"/>
        <xdr:cNvPicPr>
          <a:picLocks noChangeAspect="1"/>
        </xdr:cNvPicPr>
      </xdr:nvPicPr>
      <xdr:blipFill>
        <a:blip xmlns:r="http://schemas.openxmlformats.org/officeDocument/2006/relationships" r:embed="rId37">
          <a:lum/>
          <a:alphaModFix/>
        </a:blip>
        <a:srcRect/>
        <a:stretch>
          <a:fillRect/>
        </a:stretch>
      </xdr:blipFill>
      <xdr:spPr>
        <a:xfrm>
          <a:off x="437253" y="8371615"/>
          <a:ext cx="779754" cy="582116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419099</xdr:colOff>
      <xdr:row>38</xdr:row>
      <xdr:rowOff>57150</xdr:rowOff>
    </xdr:from>
    <xdr:to>
      <xdr:col>1</xdr:col>
      <xdr:colOff>866774</xdr:colOff>
      <xdr:row>38</xdr:row>
      <xdr:rowOff>390525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AFBD2B5C-5B14-47A6-B99D-E8898BE0C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824" y="14782800"/>
          <a:ext cx="447675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48</xdr:row>
      <xdr:rowOff>104775</xdr:rowOff>
    </xdr:from>
    <xdr:to>
      <xdr:col>1</xdr:col>
      <xdr:colOff>952500</xdr:colOff>
      <xdr:row>48</xdr:row>
      <xdr:rowOff>439787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6EB99A9F-8E21-4B8C-B967-9DA202A57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19316700"/>
          <a:ext cx="590550" cy="3350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74613</xdr:colOff>
      <xdr:row>9</xdr:row>
      <xdr:rowOff>23812</xdr:rowOff>
    </xdr:from>
    <xdr:to>
      <xdr:col>8</xdr:col>
      <xdr:colOff>976313</xdr:colOff>
      <xdr:row>12</xdr:row>
      <xdr:rowOff>126999</xdr:rowOff>
    </xdr:to>
    <xdr:pic>
      <xdr:nvPicPr>
        <xdr:cNvPr id="2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3738" y="1738312"/>
          <a:ext cx="901700" cy="611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552450</xdr:colOff>
      <xdr:row>0</xdr:row>
      <xdr:rowOff>0</xdr:rowOff>
    </xdr:from>
    <xdr:to>
      <xdr:col>4</xdr:col>
      <xdr:colOff>904875</xdr:colOff>
      <xdr:row>5</xdr:row>
      <xdr:rowOff>9525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0"/>
          <a:ext cx="12477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21</xdr:row>
      <xdr:rowOff>104775</xdr:rowOff>
    </xdr:from>
    <xdr:to>
      <xdr:col>1</xdr:col>
      <xdr:colOff>1209675</xdr:colOff>
      <xdr:row>22</xdr:row>
      <xdr:rowOff>428625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3724275"/>
          <a:ext cx="5238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25</xdr:row>
      <xdr:rowOff>133350</xdr:rowOff>
    </xdr:from>
    <xdr:to>
      <xdr:col>1</xdr:col>
      <xdr:colOff>1266825</xdr:colOff>
      <xdr:row>28</xdr:row>
      <xdr:rowOff>209550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4514850"/>
          <a:ext cx="5238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30</xdr:row>
      <xdr:rowOff>190500</xdr:rowOff>
    </xdr:from>
    <xdr:to>
      <xdr:col>1</xdr:col>
      <xdr:colOff>1219200</xdr:colOff>
      <xdr:row>32</xdr:row>
      <xdr:rowOff>352425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5524500"/>
          <a:ext cx="5619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34</xdr:row>
      <xdr:rowOff>95250</xdr:rowOff>
    </xdr:from>
    <xdr:to>
      <xdr:col>1</xdr:col>
      <xdr:colOff>1181100</xdr:colOff>
      <xdr:row>37</xdr:row>
      <xdr:rowOff>142875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6191250"/>
          <a:ext cx="5619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41</xdr:row>
      <xdr:rowOff>47625</xdr:rowOff>
    </xdr:from>
    <xdr:to>
      <xdr:col>1</xdr:col>
      <xdr:colOff>1200150</xdr:colOff>
      <xdr:row>43</xdr:row>
      <xdr:rowOff>104775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7477125"/>
          <a:ext cx="4953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44</xdr:row>
      <xdr:rowOff>266700</xdr:rowOff>
    </xdr:from>
    <xdr:to>
      <xdr:col>1</xdr:col>
      <xdr:colOff>1228725</xdr:colOff>
      <xdr:row>47</xdr:row>
      <xdr:rowOff>47625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8191500"/>
          <a:ext cx="5619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48</xdr:row>
      <xdr:rowOff>85725</xdr:rowOff>
    </xdr:from>
    <xdr:to>
      <xdr:col>1</xdr:col>
      <xdr:colOff>1000125</xdr:colOff>
      <xdr:row>49</xdr:row>
      <xdr:rowOff>266700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8848725"/>
          <a:ext cx="2857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51</xdr:row>
      <xdr:rowOff>85725</xdr:rowOff>
    </xdr:from>
    <xdr:to>
      <xdr:col>1</xdr:col>
      <xdr:colOff>1038225</xdr:colOff>
      <xdr:row>51</xdr:row>
      <xdr:rowOff>923925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9420225"/>
          <a:ext cx="5524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52</xdr:row>
      <xdr:rowOff>28575</xdr:rowOff>
    </xdr:from>
    <xdr:to>
      <xdr:col>1</xdr:col>
      <xdr:colOff>952500</xdr:colOff>
      <xdr:row>52</xdr:row>
      <xdr:rowOff>914400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9553575"/>
          <a:ext cx="438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53</xdr:row>
      <xdr:rowOff>66675</xdr:rowOff>
    </xdr:from>
    <xdr:to>
      <xdr:col>1</xdr:col>
      <xdr:colOff>1162050</xdr:colOff>
      <xdr:row>54</xdr:row>
      <xdr:rowOff>200025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9782175"/>
          <a:ext cx="4762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55</xdr:row>
      <xdr:rowOff>95250</xdr:rowOff>
    </xdr:from>
    <xdr:to>
      <xdr:col>1</xdr:col>
      <xdr:colOff>1019175</xdr:colOff>
      <xdr:row>55</xdr:row>
      <xdr:rowOff>1152525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0191750"/>
          <a:ext cx="3619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56</xdr:row>
      <xdr:rowOff>238125</xdr:rowOff>
    </xdr:from>
    <xdr:to>
      <xdr:col>1</xdr:col>
      <xdr:colOff>885825</xdr:colOff>
      <xdr:row>56</xdr:row>
      <xdr:rowOff>771525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0477500"/>
          <a:ext cx="247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57</xdr:row>
      <xdr:rowOff>361950</xdr:rowOff>
    </xdr:from>
    <xdr:to>
      <xdr:col>1</xdr:col>
      <xdr:colOff>1057275</xdr:colOff>
      <xdr:row>57</xdr:row>
      <xdr:rowOff>828675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0668000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58</xdr:row>
      <xdr:rowOff>104775</xdr:rowOff>
    </xdr:from>
    <xdr:to>
      <xdr:col>1</xdr:col>
      <xdr:colOff>923925</xdr:colOff>
      <xdr:row>58</xdr:row>
      <xdr:rowOff>933450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0772775"/>
          <a:ext cx="34290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59</xdr:row>
      <xdr:rowOff>104775</xdr:rowOff>
    </xdr:from>
    <xdr:to>
      <xdr:col>1</xdr:col>
      <xdr:colOff>933450</xdr:colOff>
      <xdr:row>59</xdr:row>
      <xdr:rowOff>1009650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0963275"/>
          <a:ext cx="2476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60</xdr:row>
      <xdr:rowOff>38100</xdr:rowOff>
    </xdr:from>
    <xdr:to>
      <xdr:col>1</xdr:col>
      <xdr:colOff>1066800</xdr:colOff>
      <xdr:row>60</xdr:row>
      <xdr:rowOff>1066800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1087100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61</xdr:row>
      <xdr:rowOff>57150</xdr:rowOff>
    </xdr:from>
    <xdr:to>
      <xdr:col>1</xdr:col>
      <xdr:colOff>1047750</xdr:colOff>
      <xdr:row>61</xdr:row>
      <xdr:rowOff>1047750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129665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aristo.expert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risto.expert/" TargetMode="External"/><Relationship Id="rId1" Type="http://schemas.openxmlformats.org/officeDocument/2006/relationships/hyperlink" Target="http://www.aristo.expert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risto.expert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aristo.expert/" TargetMode="External"/><Relationship Id="rId1" Type="http://schemas.openxmlformats.org/officeDocument/2006/relationships/hyperlink" Target="http://www.aristo.expert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aristo.expert/" TargetMode="External"/><Relationship Id="rId1" Type="http://schemas.openxmlformats.org/officeDocument/2006/relationships/hyperlink" Target="http://www.aristo.expert/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&#1080;&#1085;&#1090;&#1077;&#1088;&#1100;&#1077;&#1088;-&#1082;&#1086;&#1084;&#1087;&#1083;&#1077;&#1082;&#1090;.&#1088;&#1092;/" TargetMode="External"/><Relationship Id="rId2" Type="http://schemas.openxmlformats.org/officeDocument/2006/relationships/hyperlink" Target="http://www.aristo.expert/" TargetMode="External"/><Relationship Id="rId1" Type="http://schemas.openxmlformats.org/officeDocument/2006/relationships/hyperlink" Target="http://www.aristo.expert/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aristo.expert/" TargetMode="External"/><Relationship Id="rId1" Type="http://schemas.openxmlformats.org/officeDocument/2006/relationships/hyperlink" Target="http://www.aristo.expert/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aristo.expert/" TargetMode="External"/><Relationship Id="rId1" Type="http://schemas.openxmlformats.org/officeDocument/2006/relationships/hyperlink" Target="http://www.aristo.expert/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aristo.expert/" TargetMode="External"/><Relationship Id="rId1" Type="http://schemas.openxmlformats.org/officeDocument/2006/relationships/hyperlink" Target="http://www.aristo.expert/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1"/>
    <pageSetUpPr fitToPage="1"/>
  </sheetPr>
  <dimension ref="A1:AJ143"/>
  <sheetViews>
    <sheetView showGridLines="0" zoomScale="70" zoomScaleNormal="70" zoomScaleSheetLayoutView="70" workbookViewId="0">
      <selection activeCell="N9" sqref="N9"/>
    </sheetView>
  </sheetViews>
  <sheetFormatPr defaultColWidth="9" defaultRowHeight="12.75" x14ac:dyDescent="0.2"/>
  <cols>
    <col min="1" max="2" width="1.5703125" style="1" customWidth="1"/>
    <col min="3" max="3" width="39.28515625" style="2" customWidth="1"/>
    <col min="4" max="4" width="12.85546875" style="3" customWidth="1"/>
    <col min="5" max="7" width="13.140625" style="3" customWidth="1"/>
    <col min="8" max="9" width="13" style="3" customWidth="1"/>
    <col min="10" max="10" width="13.140625" style="3" customWidth="1"/>
    <col min="11" max="11" width="15.28515625" style="3" customWidth="1"/>
    <col min="12" max="13" width="13.28515625" style="3" customWidth="1"/>
    <col min="14" max="14" width="13" style="3" customWidth="1"/>
    <col min="15" max="15" width="13.140625" style="2" customWidth="1"/>
    <col min="16" max="16" width="13" style="2" customWidth="1"/>
    <col min="17" max="17" width="12.85546875" style="2" customWidth="1"/>
    <col min="18" max="19" width="13.140625" style="2" customWidth="1"/>
    <col min="20" max="20" width="12" style="2" customWidth="1"/>
    <col min="21" max="21" width="13" style="2" customWidth="1"/>
    <col min="22" max="22" width="12.28515625" style="2" customWidth="1"/>
    <col min="23" max="23" width="13.85546875" style="3" customWidth="1"/>
    <col min="24" max="24" width="13" style="3" customWidth="1"/>
    <col min="25" max="25" width="12" style="3" customWidth="1"/>
    <col min="26" max="26" width="12.85546875" style="3" customWidth="1"/>
    <col min="27" max="27" width="12.7109375" style="607" customWidth="1"/>
    <col min="28" max="28" width="12.5703125" style="3" customWidth="1"/>
    <col min="29" max="29" width="13.42578125" style="3" customWidth="1"/>
    <col min="30" max="30" width="14.140625" style="4" customWidth="1"/>
    <col min="31" max="31" width="16" style="3" customWidth="1"/>
    <col min="32" max="32" width="0" style="3" hidden="1" customWidth="1"/>
    <col min="33" max="33" width="29.42578125" style="3" hidden="1" customWidth="1"/>
    <col min="34" max="34" width="15.5703125" style="3" hidden="1" customWidth="1"/>
    <col min="35" max="35" width="13" style="3" customWidth="1"/>
    <col min="36" max="36" width="16.7109375" style="3" customWidth="1"/>
    <col min="37" max="16384" width="9" style="3"/>
  </cols>
  <sheetData>
    <row r="1" spans="1:36" x14ac:dyDescent="0.2">
      <c r="AA1" s="677"/>
      <c r="AB1" s="5"/>
      <c r="AG1" s="5"/>
      <c r="AH1" s="5"/>
      <c r="AI1" s="5"/>
      <c r="AJ1" s="5"/>
    </row>
    <row r="2" spans="1:36" s="8" customFormat="1" ht="18" customHeight="1" thickBot="1" x14ac:dyDescent="0.25">
      <c r="A2" s="6"/>
      <c r="B2" s="6"/>
      <c r="C2" s="7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10"/>
      <c r="Z2" s="10"/>
      <c r="AA2" s="12"/>
      <c r="AB2" s="678"/>
      <c r="AD2" s="11"/>
      <c r="AG2" s="1121"/>
      <c r="AH2" s="1121"/>
      <c r="AI2" s="1121"/>
      <c r="AJ2" s="1121"/>
    </row>
    <row r="3" spans="1:36" s="8" customFormat="1" ht="36" customHeight="1" thickBot="1" x14ac:dyDescent="0.25">
      <c r="A3" s="6"/>
      <c r="B3" s="6"/>
      <c r="C3" s="7"/>
      <c r="D3" s="14"/>
      <c r="E3" s="14"/>
      <c r="T3" s="1122" t="s">
        <v>0</v>
      </c>
      <c r="U3" s="1122"/>
      <c r="V3" s="1122"/>
      <c r="W3" s="1123" t="s">
        <v>1</v>
      </c>
      <c r="X3" s="1123"/>
      <c r="Y3" s="1123" t="s">
        <v>2</v>
      </c>
      <c r="Z3" s="1123"/>
      <c r="AA3" s="12"/>
      <c r="AB3" s="679"/>
      <c r="AD3" s="11"/>
      <c r="AG3" s="1121"/>
      <c r="AH3" s="1121"/>
      <c r="AI3" s="1121"/>
      <c r="AJ3" s="1121"/>
    </row>
    <row r="4" spans="1:36" s="8" customFormat="1" ht="30" customHeight="1" thickBot="1" x14ac:dyDescent="0.25">
      <c r="A4" s="6"/>
      <c r="B4" s="6"/>
      <c r="C4" s="7"/>
      <c r="T4" s="1122"/>
      <c r="U4" s="1122"/>
      <c r="V4" s="1122"/>
      <c r="W4" s="1123"/>
      <c r="X4" s="1123"/>
      <c r="Y4" s="1123"/>
      <c r="Z4" s="1123"/>
      <c r="AA4" s="12"/>
      <c r="AB4" s="680"/>
      <c r="AD4" s="11"/>
      <c r="AG4" s="1112"/>
      <c r="AH4" s="1112"/>
      <c r="AI4" s="1112"/>
      <c r="AJ4" s="1112"/>
    </row>
    <row r="5" spans="1:36" s="8" customFormat="1" ht="18" customHeight="1" x14ac:dyDescent="0.2">
      <c r="A5" s="6"/>
      <c r="B5" s="6"/>
      <c r="C5" s="16" t="s">
        <v>3</v>
      </c>
      <c r="D5" s="17"/>
      <c r="E5" s="17"/>
      <c r="F5" s="17"/>
      <c r="G5" s="17"/>
      <c r="H5" s="17"/>
      <c r="I5" s="17"/>
      <c r="J5" s="17"/>
      <c r="K5" s="17"/>
      <c r="L5" s="17"/>
      <c r="T5" s="1122"/>
      <c r="U5" s="1122"/>
      <c r="V5" s="1122"/>
      <c r="W5" s="18" t="s">
        <v>4</v>
      </c>
      <c r="X5" s="19" t="s">
        <v>5</v>
      </c>
      <c r="Y5" s="18" t="s">
        <v>4</v>
      </c>
      <c r="Z5" s="19" t="s">
        <v>5</v>
      </c>
      <c r="AA5" s="12"/>
      <c r="AB5" s="680"/>
      <c r="AC5" s="1124"/>
      <c r="AD5" s="1124"/>
      <c r="AE5" s="1124"/>
      <c r="AG5" s="1112"/>
      <c r="AH5" s="1112"/>
      <c r="AI5" s="1112"/>
      <c r="AJ5" s="1112"/>
    </row>
    <row r="6" spans="1:36" s="8" customFormat="1" ht="32.25" customHeight="1" x14ac:dyDescent="0.2">
      <c r="A6" s="6"/>
      <c r="B6" s="6"/>
      <c r="C6" s="17"/>
      <c r="D6" s="17"/>
      <c r="E6" s="17"/>
      <c r="F6" s="17"/>
      <c r="G6" s="17"/>
      <c r="H6" s="17"/>
      <c r="I6" s="17"/>
      <c r="J6" s="17"/>
      <c r="K6" s="17"/>
      <c r="L6" s="17"/>
      <c r="T6" s="1110" t="s">
        <v>6</v>
      </c>
      <c r="U6" s="1110"/>
      <c r="V6" s="1110"/>
      <c r="W6" s="21">
        <v>2840</v>
      </c>
      <c r="X6" s="22">
        <v>450</v>
      </c>
      <c r="Y6" s="21">
        <v>3030</v>
      </c>
      <c r="Z6" s="22">
        <v>3120</v>
      </c>
      <c r="AA6" s="12"/>
      <c r="AB6" s="681"/>
      <c r="AD6" s="11"/>
      <c r="AE6" s="11"/>
      <c r="AG6" s="1108"/>
      <c r="AH6" s="1108"/>
      <c r="AI6" s="1108"/>
      <c r="AJ6" s="1108"/>
    </row>
    <row r="7" spans="1:36" s="8" customFormat="1" ht="18" customHeight="1" x14ac:dyDescent="0.2">
      <c r="A7" s="6"/>
      <c r="B7" s="6"/>
      <c r="C7" s="1111" t="s">
        <v>424</v>
      </c>
      <c r="D7" s="1111"/>
      <c r="E7" s="1111"/>
      <c r="F7" s="1111"/>
      <c r="G7" s="1111"/>
      <c r="H7" s="1111"/>
      <c r="I7" s="1111"/>
      <c r="J7" s="1111"/>
      <c r="K7" s="1111"/>
      <c r="L7" s="1111"/>
      <c r="T7" s="1110" t="s">
        <v>7</v>
      </c>
      <c r="U7" s="1110"/>
      <c r="V7" s="1110"/>
      <c r="W7" s="21">
        <v>4150</v>
      </c>
      <c r="X7" s="22">
        <f>W7/5.4*0.9</f>
        <v>691.66666666666663</v>
      </c>
      <c r="Y7" s="21">
        <v>6590</v>
      </c>
      <c r="Z7" s="22">
        <f>Y7/5.4*0.9</f>
        <v>1098.3333333333333</v>
      </c>
      <c r="AA7" s="12"/>
      <c r="AB7" s="681"/>
      <c r="AC7" s="1112"/>
      <c r="AD7" s="1112"/>
      <c r="AE7" s="1112"/>
      <c r="AG7" s="23"/>
      <c r="AH7" s="23"/>
      <c r="AI7" s="23"/>
      <c r="AJ7" s="23"/>
    </row>
    <row r="8" spans="1:36" s="8" customFormat="1" ht="18" customHeight="1" x14ac:dyDescent="0.2">
      <c r="A8" s="6"/>
      <c r="B8" s="6"/>
      <c r="C8" s="1111"/>
      <c r="D8" s="1111"/>
      <c r="E8" s="1111"/>
      <c r="F8" s="1111"/>
      <c r="G8" s="1111"/>
      <c r="H8" s="1111"/>
      <c r="I8" s="1111"/>
      <c r="J8" s="1111"/>
      <c r="K8" s="1111"/>
      <c r="L8" s="1111"/>
      <c r="T8" s="1110" t="s">
        <v>8</v>
      </c>
      <c r="U8" s="1110"/>
      <c r="V8" s="1110"/>
      <c r="W8" s="21">
        <v>1960</v>
      </c>
      <c r="X8" s="22">
        <f>W8/5.4*0.9</f>
        <v>326.66666666666663</v>
      </c>
      <c r="Y8" s="21">
        <v>2420</v>
      </c>
      <c r="Z8" s="22">
        <f>Y8/5.4*0.9</f>
        <v>403.33333333333331</v>
      </c>
      <c r="AA8" s="12"/>
      <c r="AB8" s="12"/>
      <c r="AC8" s="1113" t="s">
        <v>9</v>
      </c>
      <c r="AD8" s="1113"/>
      <c r="AE8" s="1113"/>
      <c r="AG8" s="1108"/>
      <c r="AH8" s="1108"/>
      <c r="AI8" s="1108"/>
      <c r="AJ8" s="1108"/>
    </row>
    <row r="9" spans="1:36" s="8" customFormat="1" ht="18" customHeight="1" x14ac:dyDescent="0.2">
      <c r="A9" s="6"/>
      <c r="B9" s="6"/>
      <c r="C9" s="1111"/>
      <c r="D9" s="1111"/>
      <c r="E9" s="1111"/>
      <c r="F9" s="1111"/>
      <c r="G9" s="1111"/>
      <c r="H9" s="1111"/>
      <c r="I9" s="1111"/>
      <c r="J9" s="1111"/>
      <c r="K9" s="1111"/>
      <c r="L9" s="1111"/>
      <c r="T9" s="1110" t="s">
        <v>10</v>
      </c>
      <c r="U9" s="1110"/>
      <c r="V9" s="1110"/>
      <c r="W9" s="21">
        <f>AC19</f>
        <v>1370</v>
      </c>
      <c r="X9" s="22">
        <f>W9/5.4*0.9</f>
        <v>228.33333333333334</v>
      </c>
      <c r="Y9" s="21">
        <f>AC42</f>
        <v>1470</v>
      </c>
      <c r="Z9" s="22">
        <f>Y9/5.4*0.9</f>
        <v>245</v>
      </c>
      <c r="AA9" s="12"/>
      <c r="AB9" s="24"/>
      <c r="AC9" s="20"/>
      <c r="AD9" s="25"/>
      <c r="AE9" s="26"/>
      <c r="AG9" s="1108"/>
      <c r="AH9" s="1108"/>
      <c r="AI9" s="1108"/>
      <c r="AJ9" s="1108"/>
    </row>
    <row r="10" spans="1:36" s="8" customFormat="1" ht="18" customHeight="1" thickBot="1" x14ac:dyDescent="0.25">
      <c r="A10" s="6"/>
      <c r="B10" s="6"/>
      <c r="C10" s="1111"/>
      <c r="D10" s="1111"/>
      <c r="E10" s="1111"/>
      <c r="F10" s="1111"/>
      <c r="G10" s="1111"/>
      <c r="H10" s="1111"/>
      <c r="I10" s="1111"/>
      <c r="J10" s="1111"/>
      <c r="K10" s="1111"/>
      <c r="L10" s="1111"/>
      <c r="T10" s="1110" t="s">
        <v>11</v>
      </c>
      <c r="U10" s="1110"/>
      <c r="V10" s="1110"/>
      <c r="W10" s="27">
        <f>AE19</f>
        <v>2740</v>
      </c>
      <c r="X10" s="28">
        <f>W10/5.4*0.9</f>
        <v>456.66666666666669</v>
      </c>
      <c r="Y10" s="27">
        <f>AE42</f>
        <v>2970</v>
      </c>
      <c r="Z10" s="28">
        <f>Y10/5.4*0.9</f>
        <v>495</v>
      </c>
      <c r="AA10" s="12"/>
      <c r="AB10" s="29"/>
      <c r="AC10" s="30"/>
      <c r="AD10" s="356"/>
      <c r="AE10" s="357">
        <v>0</v>
      </c>
    </row>
    <row r="11" spans="1:36" s="8" customFormat="1" ht="24" customHeight="1" thickBot="1" x14ac:dyDescent="0.25">
      <c r="A11" s="6"/>
      <c r="B11" s="6"/>
      <c r="C11" s="1111"/>
      <c r="D11" s="1111"/>
      <c r="E11" s="1111"/>
      <c r="F11" s="1111"/>
      <c r="G11" s="1111"/>
      <c r="H11" s="1111"/>
      <c r="I11" s="1111"/>
      <c r="J11" s="1111"/>
      <c r="K11" s="1111"/>
      <c r="L11" s="1111"/>
      <c r="T11" s="1114" t="s">
        <v>12</v>
      </c>
      <c r="U11" s="1114"/>
      <c r="V11" s="1114"/>
      <c r="W11" s="31"/>
      <c r="X11" s="32">
        <f>SUM(X6:X10)</f>
        <v>2153.333333333333</v>
      </c>
      <c r="Y11" s="33"/>
      <c r="Z11" s="32">
        <f>SUM(Z6:Z10)</f>
        <v>5361.6666666666661</v>
      </c>
      <c r="AA11" s="12"/>
      <c r="AB11" s="12"/>
      <c r="AD11" s="11"/>
      <c r="AE11" s="12"/>
    </row>
    <row r="12" spans="1:36" s="8" customFormat="1" ht="3" customHeight="1" x14ac:dyDescent="0.2">
      <c r="A12" s="6"/>
      <c r="B12" s="6"/>
      <c r="N12" s="34"/>
      <c r="O12" s="35"/>
      <c r="P12" s="35"/>
      <c r="Q12" s="35"/>
      <c r="R12" s="35"/>
      <c r="S12" s="35"/>
      <c r="T12" s="35"/>
      <c r="U12" s="35"/>
      <c r="V12" s="35"/>
      <c r="W12" s="35"/>
      <c r="X12" s="36"/>
      <c r="Y12" s="37"/>
      <c r="Z12" s="38"/>
      <c r="AA12" s="37"/>
      <c r="AB12" s="12"/>
      <c r="AD12" s="11"/>
      <c r="AE12" s="12"/>
    </row>
    <row r="13" spans="1:36" s="8" customFormat="1" ht="20.25" customHeight="1" thickBot="1" x14ac:dyDescent="0.25">
      <c r="A13" s="6"/>
      <c r="B13" s="6"/>
      <c r="C13" s="1109" t="s">
        <v>13</v>
      </c>
      <c r="D13" s="1109"/>
      <c r="E13" s="1109"/>
      <c r="F13" s="1109"/>
      <c r="G13" s="226"/>
      <c r="M13" s="12"/>
      <c r="N13" s="39"/>
      <c r="O13" s="35"/>
      <c r="P13" s="35"/>
      <c r="Q13" s="35"/>
      <c r="R13" s="35"/>
      <c r="S13" s="35"/>
      <c r="T13" s="35"/>
      <c r="U13" s="35"/>
      <c r="V13" s="35"/>
      <c r="W13" s="35"/>
      <c r="X13" s="36"/>
      <c r="Y13" s="37"/>
      <c r="Z13" s="38"/>
      <c r="AA13" s="37"/>
      <c r="AB13" s="12"/>
      <c r="AD13" s="11"/>
      <c r="AE13" s="12"/>
    </row>
    <row r="14" spans="1:36" ht="19.5" customHeight="1" thickBot="1" x14ac:dyDescent="0.25">
      <c r="A14" s="40"/>
      <c r="B14" s="40"/>
      <c r="C14" s="1089" t="s">
        <v>346</v>
      </c>
      <c r="D14" s="1090"/>
      <c r="E14" s="1090"/>
      <c r="F14" s="1090"/>
      <c r="G14" s="1090"/>
      <c r="H14" s="1090"/>
      <c r="I14" s="1090"/>
      <c r="J14" s="1090"/>
      <c r="K14" s="1090"/>
      <c r="L14" s="1090"/>
      <c r="M14" s="1090"/>
      <c r="N14" s="1090"/>
      <c r="O14" s="1090"/>
      <c r="P14" s="1090"/>
      <c r="Q14" s="1090"/>
      <c r="R14" s="1090"/>
      <c r="S14" s="1090"/>
      <c r="T14" s="1090"/>
      <c r="U14" s="1090"/>
      <c r="V14" s="1090"/>
      <c r="W14" s="1090"/>
      <c r="X14" s="1090"/>
      <c r="Y14" s="1090"/>
      <c r="Z14" s="1090"/>
      <c r="AA14" s="1090"/>
      <c r="AB14" s="1090"/>
      <c r="AC14" s="1090"/>
      <c r="AD14" s="1090"/>
      <c r="AE14" s="1091"/>
      <c r="AG14" s="1092"/>
      <c r="AH14" s="1092"/>
      <c r="AI14" s="41"/>
    </row>
    <row r="15" spans="1:36" s="43" customFormat="1" ht="41.25" customHeight="1" thickBot="1" x14ac:dyDescent="0.25">
      <c r="A15" s="42"/>
      <c r="B15" s="42"/>
      <c r="C15" s="1093" t="s">
        <v>347</v>
      </c>
      <c r="D15" s="1095" t="s">
        <v>392</v>
      </c>
      <c r="E15" s="1095"/>
      <c r="F15" s="1096" t="s">
        <v>391</v>
      </c>
      <c r="G15" s="1096"/>
      <c r="H15" s="1096" t="s">
        <v>393</v>
      </c>
      <c r="I15" s="1096"/>
      <c r="J15" s="1096" t="s">
        <v>388</v>
      </c>
      <c r="K15" s="1096"/>
      <c r="L15" s="1096" t="s">
        <v>389</v>
      </c>
      <c r="M15" s="1097"/>
      <c r="N15" s="1100" t="s">
        <v>390</v>
      </c>
      <c r="O15" s="1097"/>
      <c r="P15" s="1096" t="s">
        <v>343</v>
      </c>
      <c r="Q15" s="1097"/>
      <c r="R15" s="1104" t="s">
        <v>394</v>
      </c>
      <c r="S15" s="1105"/>
      <c r="T15" s="1102" t="s">
        <v>14</v>
      </c>
      <c r="U15" s="1096"/>
      <c r="V15" s="1096"/>
      <c r="W15" s="1096"/>
      <c r="X15" s="1097" t="s">
        <v>15</v>
      </c>
      <c r="Y15" s="1097"/>
      <c r="Z15" s="1097"/>
      <c r="AA15" s="1097"/>
      <c r="AB15" s="1096" t="s">
        <v>16</v>
      </c>
      <c r="AC15" s="1096"/>
      <c r="AD15" s="1096" t="s">
        <v>17</v>
      </c>
      <c r="AE15" s="1096"/>
      <c r="AG15" s="1099" t="s">
        <v>17</v>
      </c>
      <c r="AH15" s="1099"/>
      <c r="AI15" s="44"/>
    </row>
    <row r="16" spans="1:36" s="45" customFormat="1" ht="86.25" customHeight="1" thickBot="1" x14ac:dyDescent="0.25">
      <c r="A16" s="26"/>
      <c r="B16" s="26"/>
      <c r="C16" s="1094"/>
      <c r="D16" s="972"/>
      <c r="E16" s="972"/>
      <c r="F16" s="1019"/>
      <c r="G16" s="1019"/>
      <c r="H16" s="1019"/>
      <c r="I16" s="1019"/>
      <c r="J16" s="1019"/>
      <c r="K16" s="1019"/>
      <c r="L16" s="1019"/>
      <c r="M16" s="1098"/>
      <c r="N16" s="1101"/>
      <c r="O16" s="1098"/>
      <c r="P16" s="1019"/>
      <c r="Q16" s="1098"/>
      <c r="R16" s="1106"/>
      <c r="S16" s="1107"/>
      <c r="T16" s="1103"/>
      <c r="U16" s="1019"/>
      <c r="V16" s="1019"/>
      <c r="W16" s="1019"/>
      <c r="X16" s="1098"/>
      <c r="Y16" s="1098"/>
      <c r="Z16" s="1098"/>
      <c r="AA16" s="1098"/>
      <c r="AB16" s="1019"/>
      <c r="AC16" s="1019"/>
      <c r="AD16" s="1019"/>
      <c r="AE16" s="1019"/>
      <c r="AG16" s="1099"/>
      <c r="AH16" s="1099"/>
      <c r="AI16" s="46"/>
    </row>
    <row r="17" spans="1:35" s="47" customFormat="1" ht="17.100000000000001" customHeight="1" thickBot="1" x14ac:dyDescent="0.25">
      <c r="A17" s="26"/>
      <c r="B17" s="26"/>
      <c r="C17" s="1115" t="s">
        <v>18</v>
      </c>
      <c r="D17" s="1116"/>
      <c r="E17" s="1116"/>
      <c r="F17" s="1116"/>
      <c r="G17" s="1116"/>
      <c r="H17" s="1116"/>
      <c r="I17" s="1116"/>
      <c r="J17" s="1116"/>
      <c r="K17" s="1116"/>
      <c r="L17" s="1116"/>
      <c r="M17" s="1116"/>
      <c r="N17" s="1116"/>
      <c r="O17" s="1116"/>
      <c r="P17" s="1117"/>
      <c r="Q17" s="1117"/>
      <c r="R17" s="1012"/>
      <c r="S17" s="1012"/>
      <c r="T17" s="1116"/>
      <c r="U17" s="1116"/>
      <c r="V17" s="1116"/>
      <c r="W17" s="1116"/>
      <c r="X17" s="1116"/>
      <c r="Y17" s="1116"/>
      <c r="Z17" s="1116"/>
      <c r="AA17" s="1116"/>
      <c r="AB17" s="1116"/>
      <c r="AC17" s="1116"/>
      <c r="AD17" s="1116"/>
      <c r="AE17" s="1118"/>
      <c r="AG17" s="1119"/>
      <c r="AH17" s="1119"/>
      <c r="AI17" s="48"/>
    </row>
    <row r="18" spans="1:35" s="49" customFormat="1" ht="17.100000000000001" customHeight="1" thickBot="1" x14ac:dyDescent="0.25">
      <c r="A18" s="26"/>
      <c r="B18" s="26"/>
      <c r="C18" s="61"/>
      <c r="D18" s="61" t="s">
        <v>19</v>
      </c>
      <c r="E18" s="519" t="s">
        <v>20</v>
      </c>
      <c r="F18" s="519" t="s">
        <v>19</v>
      </c>
      <c r="G18" s="61" t="s">
        <v>20</v>
      </c>
      <c r="H18" s="519" t="s">
        <v>19</v>
      </c>
      <c r="I18" s="61" t="s">
        <v>20</v>
      </c>
      <c r="J18" s="519" t="s">
        <v>19</v>
      </c>
      <c r="K18" s="61" t="s">
        <v>20</v>
      </c>
      <c r="L18" s="519" t="s">
        <v>19</v>
      </c>
      <c r="M18" s="61" t="s">
        <v>20</v>
      </c>
      <c r="N18" s="571" t="s">
        <v>19</v>
      </c>
      <c r="O18" s="730" t="s">
        <v>20</v>
      </c>
      <c r="P18" s="787" t="s">
        <v>19</v>
      </c>
      <c r="Q18" s="788" t="s">
        <v>20</v>
      </c>
      <c r="R18" s="787" t="s">
        <v>19</v>
      </c>
      <c r="S18" s="788" t="s">
        <v>20</v>
      </c>
      <c r="T18" s="62" t="s">
        <v>21</v>
      </c>
      <c r="U18" s="61" t="s">
        <v>19</v>
      </c>
      <c r="V18" s="519" t="s">
        <v>22</v>
      </c>
      <c r="W18" s="519" t="s">
        <v>20</v>
      </c>
      <c r="X18" s="519" t="s">
        <v>21</v>
      </c>
      <c r="Y18" s="519" t="s">
        <v>19</v>
      </c>
      <c r="Z18" s="519" t="s">
        <v>22</v>
      </c>
      <c r="AA18" s="572" t="s">
        <v>20</v>
      </c>
      <c r="AB18" s="560" t="s">
        <v>19</v>
      </c>
      <c r="AC18" s="61" t="s">
        <v>20</v>
      </c>
      <c r="AD18" s="519" t="s">
        <v>19</v>
      </c>
      <c r="AE18" s="519" t="s">
        <v>20</v>
      </c>
      <c r="AG18" s="50"/>
      <c r="AH18" s="51"/>
      <c r="AI18" s="52"/>
    </row>
    <row r="19" spans="1:35" s="45" customFormat="1" ht="17.100000000000001" customHeight="1" x14ac:dyDescent="0.2">
      <c r="A19" s="53"/>
      <c r="B19" s="53"/>
      <c r="C19" s="371" t="s">
        <v>23</v>
      </c>
      <c r="D19" s="436">
        <v>2485</v>
      </c>
      <c r="E19" s="437">
        <v>4970</v>
      </c>
      <c r="F19" s="438">
        <v>1520</v>
      </c>
      <c r="G19" s="439">
        <v>3040</v>
      </c>
      <c r="H19" s="438">
        <v>1520</v>
      </c>
      <c r="I19" s="439">
        <v>3040</v>
      </c>
      <c r="J19" s="443">
        <v>920</v>
      </c>
      <c r="K19" s="436">
        <v>1840</v>
      </c>
      <c r="L19" s="444">
        <v>1420</v>
      </c>
      <c r="M19" s="440">
        <v>2840</v>
      </c>
      <c r="N19" s="524">
        <v>1400</v>
      </c>
      <c r="O19" s="533">
        <v>2800</v>
      </c>
      <c r="P19" s="452">
        <v>1310</v>
      </c>
      <c r="Q19" s="454">
        <v>2620</v>
      </c>
      <c r="R19" s="443">
        <v>920</v>
      </c>
      <c r="S19" s="742">
        <v>1840</v>
      </c>
      <c r="T19" s="773">
        <v>1460</v>
      </c>
      <c r="U19" s="444">
        <v>2075</v>
      </c>
      <c r="V19" s="446">
        <v>2690</v>
      </c>
      <c r="W19" s="438">
        <v>4150</v>
      </c>
      <c r="X19" s="546">
        <f t="shared" ref="X19:X24" si="0">AA19*1.9/5.4</f>
        <v>689.62962962962956</v>
      </c>
      <c r="Y19" s="547">
        <f t="shared" ref="Y19:Y24" si="1">AA19/2</f>
        <v>980</v>
      </c>
      <c r="Z19" s="546">
        <f t="shared" ref="Z19:Z24" si="2">AA19*3.5/5.4</f>
        <v>1270.3703703703702</v>
      </c>
      <c r="AA19" s="547">
        <v>1960</v>
      </c>
      <c r="AB19" s="552">
        <f>AC19/2</f>
        <v>685</v>
      </c>
      <c r="AC19" s="547">
        <v>1370</v>
      </c>
      <c r="AD19" s="547">
        <f>AE19/2</f>
        <v>1370</v>
      </c>
      <c r="AE19" s="547">
        <v>2740</v>
      </c>
      <c r="AF19" s="54"/>
      <c r="AG19" s="1125">
        <v>1920</v>
      </c>
      <c r="AH19" s="1125"/>
      <c r="AI19" s="46"/>
    </row>
    <row r="20" spans="1:35" s="45" customFormat="1" ht="17.100000000000001" customHeight="1" x14ac:dyDescent="0.2">
      <c r="A20" s="53"/>
      <c r="B20" s="53"/>
      <c r="C20" s="372" t="s">
        <v>24</v>
      </c>
      <c r="D20" s="448"/>
      <c r="E20" s="449"/>
      <c r="F20" s="440">
        <v>1550</v>
      </c>
      <c r="G20" s="441">
        <v>3100</v>
      </c>
      <c r="H20" s="438">
        <v>1605</v>
      </c>
      <c r="I20" s="450">
        <v>3210</v>
      </c>
      <c r="J20" s="1081"/>
      <c r="K20" s="1081"/>
      <c r="L20" s="451">
        <v>1495</v>
      </c>
      <c r="M20" s="452">
        <v>2990</v>
      </c>
      <c r="N20" s="530">
        <v>1475</v>
      </c>
      <c r="O20" s="533">
        <v>2950</v>
      </c>
      <c r="P20" s="440">
        <v>1385</v>
      </c>
      <c r="Q20" s="450">
        <v>2770</v>
      </c>
      <c r="R20" s="443">
        <v>1005</v>
      </c>
      <c r="S20" s="742">
        <v>2010</v>
      </c>
      <c r="T20" s="774">
        <v>1542</v>
      </c>
      <c r="U20" s="444">
        <v>2190</v>
      </c>
      <c r="V20" s="446">
        <v>2850</v>
      </c>
      <c r="W20" s="454">
        <v>4380</v>
      </c>
      <c r="X20" s="546">
        <f t="shared" si="0"/>
        <v>724.81481481481478</v>
      </c>
      <c r="Y20" s="547">
        <f t="shared" si="1"/>
        <v>1030</v>
      </c>
      <c r="Z20" s="546">
        <f t="shared" si="2"/>
        <v>1335.185185185185</v>
      </c>
      <c r="AA20" s="547">
        <v>2060</v>
      </c>
      <c r="AB20" s="552">
        <f>AC20/2</f>
        <v>720</v>
      </c>
      <c r="AC20" s="547">
        <v>1440</v>
      </c>
      <c r="AD20" s="547">
        <f>AE20/2</f>
        <v>1440</v>
      </c>
      <c r="AE20" s="547">
        <v>2880</v>
      </c>
      <c r="AF20" s="54"/>
      <c r="AG20" s="1120">
        <v>2020</v>
      </c>
      <c r="AH20" s="1120"/>
      <c r="AI20" s="46"/>
    </row>
    <row r="21" spans="1:35" s="45" customFormat="1" ht="16.5" customHeight="1" x14ac:dyDescent="0.2">
      <c r="A21" s="53"/>
      <c r="B21" s="53"/>
      <c r="C21" s="373" t="s">
        <v>25</v>
      </c>
      <c r="D21" s="455"/>
      <c r="E21" s="456"/>
      <c r="F21" s="442">
        <v>1530</v>
      </c>
      <c r="G21" s="436">
        <v>3060</v>
      </c>
      <c r="H21" s="443">
        <v>1580</v>
      </c>
      <c r="I21" s="443">
        <v>3160</v>
      </c>
      <c r="J21" s="945"/>
      <c r="K21" s="945"/>
      <c r="L21" s="444">
        <v>1475</v>
      </c>
      <c r="M21" s="440">
        <v>2950</v>
      </c>
      <c r="N21" s="524">
        <v>1455</v>
      </c>
      <c r="O21" s="534">
        <v>2910</v>
      </c>
      <c r="P21" s="442">
        <v>1365</v>
      </c>
      <c r="Q21" s="443">
        <v>2730</v>
      </c>
      <c r="R21" s="443">
        <v>965</v>
      </c>
      <c r="S21" s="742">
        <v>1930</v>
      </c>
      <c r="T21" s="774">
        <v>1520</v>
      </c>
      <c r="U21" s="444">
        <v>2160</v>
      </c>
      <c r="V21" s="457">
        <v>2800</v>
      </c>
      <c r="W21" s="438">
        <v>4320</v>
      </c>
      <c r="X21" s="546">
        <f t="shared" si="0"/>
        <v>714.25925925925924</v>
      </c>
      <c r="Y21" s="547">
        <f t="shared" si="1"/>
        <v>1015</v>
      </c>
      <c r="Z21" s="546">
        <f t="shared" si="2"/>
        <v>1315.7407407407406</v>
      </c>
      <c r="AA21" s="547">
        <v>2030</v>
      </c>
      <c r="AB21" s="552">
        <f>AC21/2</f>
        <v>715</v>
      </c>
      <c r="AC21" s="547">
        <v>1430</v>
      </c>
      <c r="AD21" s="547">
        <f>AE21/2</f>
        <v>1425</v>
      </c>
      <c r="AE21" s="547">
        <v>2850</v>
      </c>
      <c r="AF21" s="54"/>
      <c r="AG21" s="1076">
        <v>2000</v>
      </c>
      <c r="AH21" s="1076"/>
      <c r="AI21" s="46"/>
    </row>
    <row r="22" spans="1:35" s="45" customFormat="1" ht="17.100000000000001" customHeight="1" x14ac:dyDescent="0.2">
      <c r="A22" s="53"/>
      <c r="B22" s="53"/>
      <c r="C22" s="374" t="s">
        <v>26</v>
      </c>
      <c r="D22" s="455"/>
      <c r="E22" s="456"/>
      <c r="F22" s="1081"/>
      <c r="G22" s="1081"/>
      <c r="H22" s="1081"/>
      <c r="I22" s="1081"/>
      <c r="J22" s="945"/>
      <c r="K22" s="945"/>
      <c r="L22" s="941"/>
      <c r="M22" s="1082"/>
      <c r="N22" s="1025"/>
      <c r="O22" s="1026"/>
      <c r="P22" s="1063"/>
      <c r="Q22" s="1064"/>
      <c r="R22" s="776"/>
      <c r="S22" s="777"/>
      <c r="T22" s="774">
        <v>1535</v>
      </c>
      <c r="U22" s="444">
        <v>2180</v>
      </c>
      <c r="V22" s="457">
        <v>2828</v>
      </c>
      <c r="W22" s="438">
        <v>4360</v>
      </c>
      <c r="X22" s="546">
        <f t="shared" si="0"/>
        <v>721.2962962962963</v>
      </c>
      <c r="Y22" s="547">
        <f t="shared" si="1"/>
        <v>1025</v>
      </c>
      <c r="Z22" s="546">
        <f t="shared" si="2"/>
        <v>1328.7037037037037</v>
      </c>
      <c r="AA22" s="547">
        <v>2050</v>
      </c>
      <c r="AB22" s="1084"/>
      <c r="AC22" s="1085"/>
      <c r="AD22" s="1086"/>
      <c r="AE22" s="1087"/>
      <c r="AF22" s="54"/>
      <c r="AG22" s="1083"/>
      <c r="AH22" s="1083"/>
      <c r="AI22" s="46"/>
    </row>
    <row r="23" spans="1:35" s="45" customFormat="1" ht="17.100000000000001" customHeight="1" x14ac:dyDescent="0.2">
      <c r="A23" s="53"/>
      <c r="B23" s="53"/>
      <c r="C23" s="373" t="s">
        <v>27</v>
      </c>
      <c r="D23" s="455"/>
      <c r="E23" s="456"/>
      <c r="F23" s="459"/>
      <c r="G23" s="460"/>
      <c r="H23" s="945"/>
      <c r="I23" s="945"/>
      <c r="J23" s="945"/>
      <c r="K23" s="945"/>
      <c r="L23" s="451">
        <v>1550</v>
      </c>
      <c r="M23" s="452">
        <v>3100</v>
      </c>
      <c r="N23" s="530">
        <v>1530</v>
      </c>
      <c r="O23" s="534">
        <v>3060</v>
      </c>
      <c r="P23" s="459"/>
      <c r="Q23" s="460"/>
      <c r="R23" s="778"/>
      <c r="S23" s="779"/>
      <c r="T23" s="774">
        <v>1600</v>
      </c>
      <c r="U23" s="444">
        <v>2275</v>
      </c>
      <c r="V23" s="445">
        <v>2948</v>
      </c>
      <c r="W23" s="452">
        <v>4550</v>
      </c>
      <c r="X23" s="546">
        <f t="shared" si="0"/>
        <v>752.96296296296293</v>
      </c>
      <c r="Y23" s="547">
        <f t="shared" si="1"/>
        <v>1070</v>
      </c>
      <c r="Z23" s="546">
        <f t="shared" si="2"/>
        <v>1387.037037037037</v>
      </c>
      <c r="AA23" s="547">
        <v>2140</v>
      </c>
      <c r="AB23" s="552">
        <f>AC23/2</f>
        <v>750</v>
      </c>
      <c r="AC23" s="547">
        <v>1500</v>
      </c>
      <c r="AD23" s="547">
        <f>AE23/2</f>
        <v>1500</v>
      </c>
      <c r="AE23" s="547">
        <v>3000</v>
      </c>
      <c r="AG23" s="1076">
        <v>2100</v>
      </c>
      <c r="AH23" s="1076"/>
      <c r="AI23" s="46"/>
    </row>
    <row r="24" spans="1:35" s="45" customFormat="1" ht="17.100000000000001" customHeight="1" thickBot="1" x14ac:dyDescent="0.25">
      <c r="A24" s="53"/>
      <c r="B24" s="53"/>
      <c r="C24" s="374" t="s">
        <v>28</v>
      </c>
      <c r="D24" s="455"/>
      <c r="E24" s="456"/>
      <c r="F24" s="568"/>
      <c r="G24" s="539"/>
      <c r="H24" s="945"/>
      <c r="I24" s="945"/>
      <c r="J24" s="945"/>
      <c r="K24" s="945"/>
      <c r="L24" s="437">
        <v>1585</v>
      </c>
      <c r="M24" s="442">
        <v>3170</v>
      </c>
      <c r="N24" s="569">
        <v>1565</v>
      </c>
      <c r="O24" s="538">
        <v>3130</v>
      </c>
      <c r="P24" s="568"/>
      <c r="Q24" s="539"/>
      <c r="R24" s="780"/>
      <c r="S24" s="781"/>
      <c r="T24" s="775">
        <v>1637</v>
      </c>
      <c r="U24" s="437">
        <v>2325</v>
      </c>
      <c r="V24" s="537">
        <v>3013</v>
      </c>
      <c r="W24" s="442">
        <v>4650</v>
      </c>
      <c r="X24" s="570">
        <f t="shared" si="0"/>
        <v>770.55555555555554</v>
      </c>
      <c r="Y24" s="550">
        <f t="shared" si="1"/>
        <v>1095</v>
      </c>
      <c r="Z24" s="570">
        <f t="shared" si="2"/>
        <v>1419.4444444444443</v>
      </c>
      <c r="AA24" s="550">
        <v>2190</v>
      </c>
      <c r="AB24" s="551">
        <f>AC24/2</f>
        <v>765</v>
      </c>
      <c r="AC24" s="550">
        <v>1530</v>
      </c>
      <c r="AD24" s="550">
        <f>AE24/2</f>
        <v>1530</v>
      </c>
      <c r="AE24" s="550">
        <v>3060</v>
      </c>
      <c r="AG24" s="1076">
        <v>2160</v>
      </c>
      <c r="AH24" s="1076"/>
      <c r="AI24" s="46"/>
    </row>
    <row r="25" spans="1:35" s="45" customFormat="1" ht="17.100000000000001" customHeight="1" thickBot="1" x14ac:dyDescent="0.25">
      <c r="A25" s="53"/>
      <c r="B25" s="53"/>
      <c r="C25" s="1051" t="s">
        <v>216</v>
      </c>
      <c r="D25" s="1052"/>
      <c r="E25" s="1052"/>
      <c r="F25" s="1052"/>
      <c r="G25" s="1052"/>
      <c r="H25" s="1052"/>
      <c r="I25" s="1052"/>
      <c r="J25" s="1052"/>
      <c r="K25" s="1052"/>
      <c r="L25" s="1052"/>
      <c r="M25" s="1052"/>
      <c r="N25" s="1052"/>
      <c r="O25" s="1052"/>
      <c r="P25" s="1052"/>
      <c r="Q25" s="1052"/>
      <c r="R25" s="1053"/>
      <c r="S25" s="1053"/>
      <c r="T25" s="1052"/>
      <c r="U25" s="1052"/>
      <c r="V25" s="1052"/>
      <c r="W25" s="1052"/>
      <c r="X25" s="1052"/>
      <c r="Y25" s="1052"/>
      <c r="Z25" s="1052"/>
      <c r="AA25" s="1052"/>
      <c r="AB25" s="1052"/>
      <c r="AC25" s="1052"/>
      <c r="AD25" s="1052"/>
      <c r="AE25" s="1054"/>
      <c r="AG25" s="56"/>
      <c r="AH25" s="57"/>
      <c r="AI25" s="46"/>
    </row>
    <row r="26" spans="1:35" s="45" customFormat="1" ht="16.5" customHeight="1" x14ac:dyDescent="0.2">
      <c r="A26" s="53"/>
      <c r="B26" s="53"/>
      <c r="C26" s="61"/>
      <c r="D26" s="61" t="s">
        <v>19</v>
      </c>
      <c r="E26" s="519" t="s">
        <v>20</v>
      </c>
      <c r="F26" s="519" t="s">
        <v>19</v>
      </c>
      <c r="G26" s="61" t="s">
        <v>20</v>
      </c>
      <c r="H26" s="519" t="s">
        <v>19</v>
      </c>
      <c r="I26" s="61" t="s">
        <v>20</v>
      </c>
      <c r="J26" s="519" t="s">
        <v>19</v>
      </c>
      <c r="K26" s="61" t="s">
        <v>20</v>
      </c>
      <c r="L26" s="519" t="s">
        <v>19</v>
      </c>
      <c r="M26" s="61" t="s">
        <v>20</v>
      </c>
      <c r="N26" s="519" t="s">
        <v>19</v>
      </c>
      <c r="O26" s="730" t="s">
        <v>20</v>
      </c>
      <c r="P26" s="787" t="s">
        <v>19</v>
      </c>
      <c r="Q26" s="789" t="s">
        <v>20</v>
      </c>
      <c r="R26" s="741" t="s">
        <v>19</v>
      </c>
      <c r="S26" s="788" t="s">
        <v>20</v>
      </c>
      <c r="T26" s="815" t="s">
        <v>21</v>
      </c>
      <c r="U26" s="763" t="s">
        <v>19</v>
      </c>
      <c r="V26" s="789" t="s">
        <v>22</v>
      </c>
      <c r="W26" s="789" t="s">
        <v>20</v>
      </c>
      <c r="X26" s="764" t="s">
        <v>21</v>
      </c>
      <c r="Y26" s="764" t="s">
        <v>19</v>
      </c>
      <c r="Z26" s="764" t="s">
        <v>22</v>
      </c>
      <c r="AA26" s="572" t="s">
        <v>20</v>
      </c>
      <c r="AB26" s="560" t="s">
        <v>19</v>
      </c>
      <c r="AC26" s="61" t="s">
        <v>20</v>
      </c>
      <c r="AD26" s="519" t="s">
        <v>19</v>
      </c>
      <c r="AE26" s="519" t="s">
        <v>20</v>
      </c>
      <c r="AG26" s="389"/>
      <c r="AH26" s="57"/>
      <c r="AI26" s="46"/>
    </row>
    <row r="27" spans="1:35" s="45" customFormat="1" ht="21" customHeight="1" x14ac:dyDescent="0.2">
      <c r="A27" s="53"/>
      <c r="B27" s="53"/>
      <c r="C27" s="810" t="s">
        <v>287</v>
      </c>
      <c r="D27" s="436">
        <v>2685</v>
      </c>
      <c r="E27" s="437">
        <v>5370</v>
      </c>
      <c r="F27" s="439">
        <v>1735</v>
      </c>
      <c r="G27" s="442">
        <v>3470</v>
      </c>
      <c r="H27" s="443">
        <v>1635</v>
      </c>
      <c r="I27" s="436">
        <v>3270</v>
      </c>
      <c r="J27" s="439">
        <v>1070</v>
      </c>
      <c r="K27" s="444">
        <v>2140</v>
      </c>
      <c r="L27" s="439">
        <v>1590</v>
      </c>
      <c r="M27" s="444">
        <v>3180</v>
      </c>
      <c r="N27" s="439">
        <v>1500</v>
      </c>
      <c r="O27" s="440">
        <v>3000</v>
      </c>
      <c r="P27" s="461">
        <v>1410</v>
      </c>
      <c r="Q27" s="453">
        <v>2820</v>
      </c>
      <c r="R27" s="461">
        <v>1070</v>
      </c>
      <c r="S27" s="744">
        <v>2140</v>
      </c>
      <c r="T27" s="461">
        <v>1651</v>
      </c>
      <c r="U27" s="453">
        <v>2345</v>
      </c>
      <c r="V27" s="814">
        <v>3040</v>
      </c>
      <c r="W27" s="786">
        <v>4690</v>
      </c>
      <c r="X27" s="546">
        <f>AA27*1.9/5.4</f>
        <v>738.8888888888888</v>
      </c>
      <c r="Y27" s="547">
        <f>AA27/2</f>
        <v>1050</v>
      </c>
      <c r="Z27" s="546">
        <f>AA27*3.5/5.4</f>
        <v>1361.1111111111111</v>
      </c>
      <c r="AA27" s="547">
        <v>2100</v>
      </c>
      <c r="AB27" s="552">
        <f>AC27/2</f>
        <v>775</v>
      </c>
      <c r="AC27" s="552">
        <v>1550</v>
      </c>
      <c r="AD27" s="532">
        <f>AE27/2</f>
        <v>1545</v>
      </c>
      <c r="AE27" s="553">
        <v>3090</v>
      </c>
      <c r="AF27" s="378"/>
      <c r="AG27" s="13"/>
      <c r="AH27" s="13"/>
      <c r="AI27" s="380"/>
    </row>
    <row r="28" spans="1:35" s="45" customFormat="1" ht="16.5" customHeight="1" thickBot="1" x14ac:dyDescent="0.25">
      <c r="A28" s="53"/>
      <c r="B28" s="53"/>
      <c r="C28" s="573" t="s">
        <v>288</v>
      </c>
      <c r="D28" s="574"/>
      <c r="E28" s="575"/>
      <c r="F28" s="576"/>
      <c r="G28" s="468"/>
      <c r="H28" s="577"/>
      <c r="I28" s="468"/>
      <c r="J28" s="462">
        <v>1070</v>
      </c>
      <c r="K28" s="458">
        <v>2140</v>
      </c>
      <c r="L28" s="462"/>
      <c r="M28" s="458"/>
      <c r="N28" s="1081"/>
      <c r="O28" s="1064"/>
      <c r="P28" s="578"/>
      <c r="Q28" s="579"/>
      <c r="R28" s="726"/>
      <c r="S28" s="726"/>
      <c r="T28" s="811">
        <v>1651</v>
      </c>
      <c r="U28" s="462">
        <v>2345</v>
      </c>
      <c r="V28" s="580">
        <v>3040</v>
      </c>
      <c r="W28" s="467">
        <v>4690</v>
      </c>
      <c r="X28" s="570">
        <f t="shared" ref="X28" si="3">AA28*1.9/5.4</f>
        <v>738.8888888888888</v>
      </c>
      <c r="Y28" s="550">
        <f t="shared" ref="Y28" si="4">AA28/2</f>
        <v>1050</v>
      </c>
      <c r="Z28" s="570">
        <f t="shared" ref="Z28" si="5">AA28*3.5/5.4</f>
        <v>1361.1111111111111</v>
      </c>
      <c r="AA28" s="550">
        <v>2100</v>
      </c>
      <c r="AB28" s="605"/>
      <c r="AC28" s="548"/>
      <c r="AD28" s="563"/>
      <c r="AE28" s="567"/>
      <c r="AG28" s="1126">
        <v>1980</v>
      </c>
      <c r="AH28" s="1127"/>
      <c r="AI28" s="46"/>
    </row>
    <row r="29" spans="1:35" s="45" customFormat="1" ht="16.5" customHeight="1" thickBot="1" x14ac:dyDescent="0.25">
      <c r="A29" s="53"/>
      <c r="B29" s="53"/>
      <c r="C29" s="1077" t="s">
        <v>386</v>
      </c>
      <c r="D29" s="1078"/>
      <c r="E29" s="1078"/>
      <c r="F29" s="1078"/>
      <c r="G29" s="1078"/>
      <c r="H29" s="1078"/>
      <c r="I29" s="1078"/>
      <c r="J29" s="1078"/>
      <c r="K29" s="1078"/>
      <c r="L29" s="1078"/>
      <c r="M29" s="1078"/>
      <c r="N29" s="1078"/>
      <c r="O29" s="1079"/>
      <c r="P29" s="1078"/>
      <c r="Q29" s="1078"/>
      <c r="R29" s="1079"/>
      <c r="S29" s="1079"/>
      <c r="T29" s="1078"/>
      <c r="U29" s="1078"/>
      <c r="V29" s="1078"/>
      <c r="W29" s="1078"/>
      <c r="X29" s="1078"/>
      <c r="Y29" s="1078"/>
      <c r="Z29" s="1078"/>
      <c r="AA29" s="1078"/>
      <c r="AB29" s="1078"/>
      <c r="AC29" s="1078"/>
      <c r="AD29" s="1078"/>
      <c r="AE29" s="1080"/>
      <c r="AF29" s="54"/>
      <c r="AG29" s="1088"/>
      <c r="AH29" s="1088"/>
      <c r="AI29" s="46"/>
    </row>
    <row r="30" spans="1:35" s="398" customFormat="1" ht="16.5" customHeight="1" thickBot="1" x14ac:dyDescent="0.25">
      <c r="A30" s="399"/>
      <c r="B30" s="399"/>
      <c r="C30" s="736"/>
      <c r="D30" s="736" t="s">
        <v>19</v>
      </c>
      <c r="E30" s="791" t="s">
        <v>20</v>
      </c>
      <c r="F30" s="791" t="s">
        <v>19</v>
      </c>
      <c r="G30" s="736" t="s">
        <v>20</v>
      </c>
      <c r="H30" s="791" t="s">
        <v>19</v>
      </c>
      <c r="I30" s="736" t="s">
        <v>20</v>
      </c>
      <c r="J30" s="791" t="s">
        <v>19</v>
      </c>
      <c r="K30" s="736" t="s">
        <v>20</v>
      </c>
      <c r="L30" s="791" t="s">
        <v>19</v>
      </c>
      <c r="M30" s="736" t="s">
        <v>20</v>
      </c>
      <c r="N30" s="736" t="s">
        <v>19</v>
      </c>
      <c r="O30" s="792" t="s">
        <v>20</v>
      </c>
      <c r="P30" s="787" t="s">
        <v>19</v>
      </c>
      <c r="Q30" s="789" t="s">
        <v>20</v>
      </c>
      <c r="R30" s="741" t="s">
        <v>19</v>
      </c>
      <c r="S30" s="788" t="s">
        <v>20</v>
      </c>
      <c r="T30" s="815" t="s">
        <v>21</v>
      </c>
      <c r="U30" s="763" t="s">
        <v>19</v>
      </c>
      <c r="V30" s="789" t="s">
        <v>22</v>
      </c>
      <c r="W30" s="789" t="s">
        <v>20</v>
      </c>
      <c r="X30" s="789" t="s">
        <v>21</v>
      </c>
      <c r="Y30" s="789" t="s">
        <v>19</v>
      </c>
      <c r="Z30" s="789" t="s">
        <v>22</v>
      </c>
      <c r="AA30" s="816" t="s">
        <v>20</v>
      </c>
      <c r="AB30" s="737" t="s">
        <v>19</v>
      </c>
      <c r="AC30" s="736" t="s">
        <v>20</v>
      </c>
      <c r="AD30" s="791" t="s">
        <v>19</v>
      </c>
      <c r="AE30" s="791" t="s">
        <v>20</v>
      </c>
      <c r="AG30" s="389"/>
      <c r="AH30" s="57"/>
      <c r="AI30" s="46"/>
    </row>
    <row r="31" spans="1:35" s="45" customFormat="1" ht="16.5" customHeight="1" thickBot="1" x14ac:dyDescent="0.25">
      <c r="A31" s="53"/>
      <c r="B31" s="399"/>
      <c r="C31" s="372" t="s">
        <v>289</v>
      </c>
      <c r="D31" s="453">
        <v>3215</v>
      </c>
      <c r="E31" s="451">
        <v>6430</v>
      </c>
      <c r="F31" s="581">
        <v>1665</v>
      </c>
      <c r="G31" s="581">
        <v>3330</v>
      </c>
      <c r="H31" s="739"/>
      <c r="I31" s="538"/>
      <c r="J31" s="739"/>
      <c r="K31" s="538"/>
      <c r="L31" s="530">
        <v>1515</v>
      </c>
      <c r="M31" s="453">
        <v>3030</v>
      </c>
      <c r="N31" s="454">
        <v>1485</v>
      </c>
      <c r="O31" s="790">
        <v>2970</v>
      </c>
      <c r="P31" s="739"/>
      <c r="Q31" s="732"/>
      <c r="R31" s="683">
        <v>1120</v>
      </c>
      <c r="S31" s="750">
        <v>2240</v>
      </c>
      <c r="T31" s="535">
        <v>2320</v>
      </c>
      <c r="U31" s="453">
        <v>3295</v>
      </c>
      <c r="V31" s="466">
        <v>4272</v>
      </c>
      <c r="W31" s="452">
        <v>6590</v>
      </c>
      <c r="X31" s="554">
        <f t="shared" ref="X31:X42" si="6">AA31*1.9/5.4</f>
        <v>851.48148148148141</v>
      </c>
      <c r="Y31" s="562">
        <f t="shared" ref="Y31:Y42" si="7">AA31/2</f>
        <v>1210</v>
      </c>
      <c r="Z31" s="554">
        <f t="shared" ref="Z31:Z42" si="8">AA31*3.5/5.4</f>
        <v>1568.5185185185185</v>
      </c>
      <c r="AA31" s="562">
        <v>2420</v>
      </c>
      <c r="AB31" s="549">
        <f t="shared" ref="AB31:AD42" si="9">AC31/2</f>
        <v>735</v>
      </c>
      <c r="AC31" s="562">
        <v>1470</v>
      </c>
      <c r="AD31" s="562">
        <f t="shared" si="9"/>
        <v>1485</v>
      </c>
      <c r="AE31" s="562">
        <v>2970</v>
      </c>
      <c r="AF31" s="54"/>
      <c r="AG31" s="370"/>
      <c r="AH31" s="370"/>
      <c r="AI31" s="46"/>
    </row>
    <row r="32" spans="1:35" s="45" customFormat="1" ht="16.5" customHeight="1" thickBot="1" x14ac:dyDescent="0.25">
      <c r="A32" s="53"/>
      <c r="B32" s="399"/>
      <c r="C32" s="372" t="s">
        <v>290</v>
      </c>
      <c r="D32" s="748"/>
      <c r="E32" s="749"/>
      <c r="F32" s="534">
        <v>1665</v>
      </c>
      <c r="G32" s="581">
        <v>3330</v>
      </c>
      <c r="H32" s="945"/>
      <c r="I32" s="945"/>
      <c r="J32" s="465"/>
      <c r="K32" s="465"/>
      <c r="L32" s="530">
        <v>1515</v>
      </c>
      <c r="M32" s="453">
        <v>3030</v>
      </c>
      <c r="N32" s="454">
        <v>1485</v>
      </c>
      <c r="O32" s="682">
        <v>2970</v>
      </c>
      <c r="P32" s="536"/>
      <c r="Q32" s="732"/>
      <c r="R32" s="739"/>
      <c r="S32" s="538"/>
      <c r="T32" s="537">
        <v>2320</v>
      </c>
      <c r="U32" s="452">
        <v>3295</v>
      </c>
      <c r="V32" s="447">
        <v>4272</v>
      </c>
      <c r="W32" s="716">
        <v>6590</v>
      </c>
      <c r="X32" s="714">
        <f>AA32*1.9/5.4</f>
        <v>851.48148148148141</v>
      </c>
      <c r="Y32" s="547">
        <f>AA32/2</f>
        <v>1210</v>
      </c>
      <c r="Z32" s="546">
        <f>AA32*3.5/5.4</f>
        <v>1568.5185185185185</v>
      </c>
      <c r="AA32" s="547">
        <v>2420</v>
      </c>
      <c r="AB32" s="552">
        <f t="shared" si="9"/>
        <v>735</v>
      </c>
      <c r="AC32" s="547">
        <v>1470</v>
      </c>
      <c r="AD32" s="547">
        <f t="shared" si="9"/>
        <v>1485</v>
      </c>
      <c r="AE32" s="547">
        <v>2970</v>
      </c>
      <c r="AF32" s="54"/>
      <c r="AG32" s="370"/>
      <c r="AH32" s="370"/>
      <c r="AI32" s="46"/>
    </row>
    <row r="33" spans="1:35" s="45" customFormat="1" ht="16.5" customHeight="1" thickBot="1" x14ac:dyDescent="0.25">
      <c r="A33" s="53"/>
      <c r="B33" s="53"/>
      <c r="C33" s="373" t="s">
        <v>291</v>
      </c>
      <c r="D33" s="463"/>
      <c r="E33" s="464"/>
      <c r="F33" s="534">
        <v>1665</v>
      </c>
      <c r="G33" s="581">
        <v>3330</v>
      </c>
      <c r="H33" s="945"/>
      <c r="I33" s="945"/>
      <c r="J33" s="945"/>
      <c r="K33" s="945"/>
      <c r="L33" s="530">
        <v>1515</v>
      </c>
      <c r="M33" s="453">
        <v>3030</v>
      </c>
      <c r="N33" s="454">
        <v>1485</v>
      </c>
      <c r="O33" s="467">
        <v>2970</v>
      </c>
      <c r="P33" s="536"/>
      <c r="Q33" s="732"/>
      <c r="R33" s="739"/>
      <c r="S33" s="538"/>
      <c r="T33" s="537">
        <v>2320</v>
      </c>
      <c r="U33" s="452">
        <v>3295</v>
      </c>
      <c r="V33" s="447">
        <v>4272</v>
      </c>
      <c r="W33" s="451">
        <v>6590</v>
      </c>
      <c r="X33" s="714">
        <f t="shared" si="6"/>
        <v>851.48148148148141</v>
      </c>
      <c r="Y33" s="561">
        <f t="shared" si="7"/>
        <v>1210</v>
      </c>
      <c r="Z33" s="546">
        <f t="shared" si="8"/>
        <v>1568.5185185185185</v>
      </c>
      <c r="AA33" s="547">
        <v>2420</v>
      </c>
      <c r="AB33" s="552">
        <f t="shared" si="9"/>
        <v>735</v>
      </c>
      <c r="AC33" s="547">
        <v>1470</v>
      </c>
      <c r="AD33" s="547">
        <f t="shared" si="9"/>
        <v>1485</v>
      </c>
      <c r="AE33" s="547">
        <v>2970</v>
      </c>
      <c r="AF33" s="54"/>
      <c r="AG33" s="370"/>
      <c r="AH33" s="370"/>
      <c r="AI33" s="46"/>
    </row>
    <row r="34" spans="1:35" s="45" customFormat="1" ht="16.5" customHeight="1" thickBot="1" x14ac:dyDescent="0.25">
      <c r="A34" s="53"/>
      <c r="B34" s="53"/>
      <c r="C34" s="374" t="s">
        <v>292</v>
      </c>
      <c r="D34" s="463"/>
      <c r="E34" s="464"/>
      <c r="F34" s="534">
        <v>1665</v>
      </c>
      <c r="G34" s="454">
        <v>3330</v>
      </c>
      <c r="H34" s="943"/>
      <c r="I34" s="944"/>
      <c r="J34" s="946"/>
      <c r="K34" s="945"/>
      <c r="L34" s="530">
        <v>1515</v>
      </c>
      <c r="M34" s="453">
        <v>3030</v>
      </c>
      <c r="N34" s="454">
        <v>1485</v>
      </c>
      <c r="O34" s="682">
        <v>2970</v>
      </c>
      <c r="P34" s="536"/>
      <c r="Q34" s="732"/>
      <c r="R34" s="739"/>
      <c r="S34" s="538"/>
      <c r="T34" s="537">
        <v>2320</v>
      </c>
      <c r="U34" s="452">
        <v>3295</v>
      </c>
      <c r="V34" s="447">
        <v>4272</v>
      </c>
      <c r="W34" s="451">
        <v>6590</v>
      </c>
      <c r="X34" s="714">
        <f t="shared" si="6"/>
        <v>851.48148148148141</v>
      </c>
      <c r="Y34" s="561">
        <f t="shared" si="7"/>
        <v>1210</v>
      </c>
      <c r="Z34" s="546">
        <f t="shared" si="8"/>
        <v>1568.5185185185185</v>
      </c>
      <c r="AA34" s="547">
        <v>2420</v>
      </c>
      <c r="AB34" s="552">
        <f t="shared" si="9"/>
        <v>735</v>
      </c>
      <c r="AC34" s="561">
        <v>1470</v>
      </c>
      <c r="AD34" s="547">
        <f t="shared" si="9"/>
        <v>1485</v>
      </c>
      <c r="AE34" s="547">
        <v>2970</v>
      </c>
      <c r="AF34" s="54"/>
      <c r="AG34" s="370"/>
      <c r="AH34" s="370"/>
      <c r="AI34" s="46"/>
    </row>
    <row r="35" spans="1:35" s="45" customFormat="1" ht="16.5" customHeight="1" thickBot="1" x14ac:dyDescent="0.25">
      <c r="A35" s="53"/>
      <c r="B35" s="53"/>
      <c r="C35" s="374" t="s">
        <v>296</v>
      </c>
      <c r="D35" s="463"/>
      <c r="E35" s="464"/>
      <c r="F35" s="534">
        <v>1665</v>
      </c>
      <c r="G35" s="454">
        <v>3330</v>
      </c>
      <c r="H35" s="943"/>
      <c r="I35" s="944"/>
      <c r="J35" s="946"/>
      <c r="K35" s="973"/>
      <c r="L35" s="715">
        <v>1515</v>
      </c>
      <c r="M35" s="715">
        <v>3030</v>
      </c>
      <c r="N35" s="452">
        <v>1485</v>
      </c>
      <c r="O35" s="467">
        <v>2970</v>
      </c>
      <c r="P35" s="739"/>
      <c r="Q35" s="732"/>
      <c r="R35" s="739"/>
      <c r="S35" s="538"/>
      <c r="T35" s="537">
        <v>2320</v>
      </c>
      <c r="U35" s="452">
        <v>3295</v>
      </c>
      <c r="V35" s="447">
        <v>4272</v>
      </c>
      <c r="W35" s="451">
        <v>6590</v>
      </c>
      <c r="X35" s="714">
        <f t="shared" si="6"/>
        <v>851.48148148148141</v>
      </c>
      <c r="Y35" s="561">
        <f t="shared" si="7"/>
        <v>1210</v>
      </c>
      <c r="Z35" s="546">
        <f t="shared" si="8"/>
        <v>1568.5185185185185</v>
      </c>
      <c r="AA35" s="547">
        <v>2420</v>
      </c>
      <c r="AB35" s="552">
        <f t="shared" si="9"/>
        <v>735</v>
      </c>
      <c r="AC35" s="561">
        <v>1470</v>
      </c>
      <c r="AD35" s="547">
        <f t="shared" si="9"/>
        <v>1485</v>
      </c>
      <c r="AE35" s="547">
        <v>2970</v>
      </c>
      <c r="AF35" s="54"/>
      <c r="AG35" s="370"/>
      <c r="AH35" s="370"/>
      <c r="AI35" s="46"/>
    </row>
    <row r="36" spans="1:35" s="45" customFormat="1" ht="16.5" customHeight="1" thickBot="1" x14ac:dyDescent="0.25">
      <c r="A36" s="53"/>
      <c r="B36" s="53"/>
      <c r="C36" s="374" t="s">
        <v>295</v>
      </c>
      <c r="D36" s="750">
        <v>3215</v>
      </c>
      <c r="E36" s="751">
        <v>6430</v>
      </c>
      <c r="F36" s="534">
        <v>1665</v>
      </c>
      <c r="G36" s="454">
        <v>3330</v>
      </c>
      <c r="H36" s="943"/>
      <c r="I36" s="944"/>
      <c r="J36" s="946"/>
      <c r="K36" s="973"/>
      <c r="L36" s="453">
        <v>1515</v>
      </c>
      <c r="M36" s="453">
        <v>3030</v>
      </c>
      <c r="N36" s="452">
        <v>1485</v>
      </c>
      <c r="O36" s="755">
        <v>2970</v>
      </c>
      <c r="P36" s="739"/>
      <c r="Q36" s="732"/>
      <c r="R36" s="739"/>
      <c r="S36" s="538"/>
      <c r="T36" s="537">
        <v>2320</v>
      </c>
      <c r="U36" s="452">
        <v>3295</v>
      </c>
      <c r="V36" s="447">
        <v>4272</v>
      </c>
      <c r="W36" s="451">
        <v>6590</v>
      </c>
      <c r="X36" s="714">
        <f t="shared" si="6"/>
        <v>851.48148148148141</v>
      </c>
      <c r="Y36" s="561">
        <f t="shared" si="7"/>
        <v>1210</v>
      </c>
      <c r="Z36" s="546">
        <f t="shared" si="8"/>
        <v>1568.5185185185185</v>
      </c>
      <c r="AA36" s="547">
        <v>2420</v>
      </c>
      <c r="AB36" s="552">
        <f t="shared" si="9"/>
        <v>735</v>
      </c>
      <c r="AC36" s="561">
        <v>1470</v>
      </c>
      <c r="AD36" s="547">
        <f t="shared" si="9"/>
        <v>1485</v>
      </c>
      <c r="AE36" s="547">
        <v>2970</v>
      </c>
      <c r="AF36" s="54"/>
      <c r="AG36" s="370"/>
      <c r="AH36" s="370"/>
      <c r="AI36" s="46"/>
    </row>
    <row r="37" spans="1:35" s="45" customFormat="1" ht="16.5" customHeight="1" thickBot="1" x14ac:dyDescent="0.25">
      <c r="A37" s="53"/>
      <c r="B37" s="53"/>
      <c r="C37" s="373" t="s">
        <v>293</v>
      </c>
      <c r="D37" s="463"/>
      <c r="E37" s="464"/>
      <c r="F37" s="534">
        <v>1665</v>
      </c>
      <c r="G37" s="454">
        <v>3330</v>
      </c>
      <c r="H37" s="943"/>
      <c r="I37" s="944"/>
      <c r="J37" s="946"/>
      <c r="K37" s="973"/>
      <c r="L37" s="453">
        <v>1515</v>
      </c>
      <c r="M37" s="453">
        <v>3030</v>
      </c>
      <c r="N37" s="452">
        <v>1485</v>
      </c>
      <c r="O37" s="755">
        <v>2970</v>
      </c>
      <c r="P37" s="739"/>
      <c r="Q37" s="732"/>
      <c r="R37" s="739"/>
      <c r="S37" s="538"/>
      <c r="T37" s="537">
        <v>2320</v>
      </c>
      <c r="U37" s="452">
        <v>3295</v>
      </c>
      <c r="V37" s="447">
        <v>4272</v>
      </c>
      <c r="W37" s="451">
        <v>6590</v>
      </c>
      <c r="X37" s="714">
        <f t="shared" si="6"/>
        <v>851.48148148148141</v>
      </c>
      <c r="Y37" s="561">
        <f t="shared" si="7"/>
        <v>1210</v>
      </c>
      <c r="Z37" s="546">
        <f t="shared" si="8"/>
        <v>1568.5185185185185</v>
      </c>
      <c r="AA37" s="547">
        <v>2420</v>
      </c>
      <c r="AB37" s="552">
        <f t="shared" si="9"/>
        <v>735</v>
      </c>
      <c r="AC37" s="561">
        <v>1470</v>
      </c>
      <c r="AD37" s="547">
        <f t="shared" si="9"/>
        <v>1485</v>
      </c>
      <c r="AE37" s="547">
        <v>2970</v>
      </c>
      <c r="AF37" s="54"/>
      <c r="AG37" s="370"/>
      <c r="AH37" s="370"/>
      <c r="AI37" s="46"/>
    </row>
    <row r="38" spans="1:35" s="45" customFormat="1" ht="16.5" customHeight="1" thickBot="1" x14ac:dyDescent="0.25">
      <c r="A38" s="53"/>
      <c r="B38" s="53"/>
      <c r="C38" s="374" t="s">
        <v>294</v>
      </c>
      <c r="D38" s="750">
        <v>3215</v>
      </c>
      <c r="E38" s="751">
        <v>6430</v>
      </c>
      <c r="F38" s="534">
        <v>1665</v>
      </c>
      <c r="G38" s="454">
        <v>3330</v>
      </c>
      <c r="H38" s="943"/>
      <c r="I38" s="944"/>
      <c r="J38" s="946"/>
      <c r="K38" s="973"/>
      <c r="L38" s="453">
        <v>1515</v>
      </c>
      <c r="M38" s="453">
        <v>3030</v>
      </c>
      <c r="N38" s="452">
        <v>1485</v>
      </c>
      <c r="O38" s="467">
        <v>2970</v>
      </c>
      <c r="P38" s="739"/>
      <c r="Q38" s="732"/>
      <c r="R38" s="739"/>
      <c r="S38" s="538"/>
      <c r="T38" s="537">
        <v>2320</v>
      </c>
      <c r="U38" s="452">
        <v>3295</v>
      </c>
      <c r="V38" s="447">
        <v>4272</v>
      </c>
      <c r="W38" s="451">
        <v>6590</v>
      </c>
      <c r="X38" s="714">
        <f t="shared" si="6"/>
        <v>851.48148148148141</v>
      </c>
      <c r="Y38" s="561">
        <f t="shared" si="7"/>
        <v>1210</v>
      </c>
      <c r="Z38" s="546">
        <f t="shared" si="8"/>
        <v>1568.5185185185185</v>
      </c>
      <c r="AA38" s="547">
        <v>2420</v>
      </c>
      <c r="AB38" s="552">
        <f t="shared" si="9"/>
        <v>735</v>
      </c>
      <c r="AC38" s="561">
        <v>1470</v>
      </c>
      <c r="AD38" s="547">
        <f t="shared" si="9"/>
        <v>1485</v>
      </c>
      <c r="AE38" s="547">
        <v>2970</v>
      </c>
      <c r="AF38" s="54"/>
      <c r="AG38" s="370"/>
      <c r="AH38" s="370"/>
      <c r="AI38" s="46"/>
    </row>
    <row r="39" spans="1:35" s="45" customFormat="1" ht="16.5" customHeight="1" x14ac:dyDescent="0.2">
      <c r="A39" s="53"/>
      <c r="B39" s="53"/>
      <c r="C39" s="746" t="s">
        <v>297</v>
      </c>
      <c r="D39" s="453">
        <v>3215</v>
      </c>
      <c r="E39" s="751">
        <v>6430</v>
      </c>
      <c r="F39" s="534">
        <v>1665</v>
      </c>
      <c r="G39" s="454">
        <v>3330</v>
      </c>
      <c r="H39" s="739"/>
      <c r="I39" s="538"/>
      <c r="J39" s="716">
        <v>1120</v>
      </c>
      <c r="K39" s="717">
        <v>2240</v>
      </c>
      <c r="L39" s="453">
        <v>1515</v>
      </c>
      <c r="M39" s="453">
        <v>3030</v>
      </c>
      <c r="N39" s="452">
        <v>1485</v>
      </c>
      <c r="O39" s="755">
        <v>2970</v>
      </c>
      <c r="P39" s="739"/>
      <c r="Q39" s="732"/>
      <c r="R39" s="739"/>
      <c r="S39" s="538"/>
      <c r="T39" s="537">
        <v>2320</v>
      </c>
      <c r="U39" s="452">
        <v>3295</v>
      </c>
      <c r="V39" s="447">
        <v>4272</v>
      </c>
      <c r="W39" s="451">
        <v>6590</v>
      </c>
      <c r="X39" s="714">
        <f t="shared" si="6"/>
        <v>851.48148148148141</v>
      </c>
      <c r="Y39" s="561">
        <f t="shared" si="7"/>
        <v>1210</v>
      </c>
      <c r="Z39" s="546">
        <f t="shared" si="8"/>
        <v>1568.5185185185185</v>
      </c>
      <c r="AA39" s="547">
        <v>2420</v>
      </c>
      <c r="AB39" s="552">
        <f t="shared" si="9"/>
        <v>735</v>
      </c>
      <c r="AC39" s="561">
        <v>1470</v>
      </c>
      <c r="AD39" s="547">
        <f t="shared" si="9"/>
        <v>1485</v>
      </c>
      <c r="AE39" s="547">
        <v>2970</v>
      </c>
      <c r="AF39" s="54"/>
      <c r="AG39" s="370"/>
      <c r="AH39" s="370"/>
      <c r="AI39" s="46"/>
    </row>
    <row r="40" spans="1:35" s="55" customFormat="1" ht="16.5" customHeight="1" x14ac:dyDescent="0.2">
      <c r="A40" s="53"/>
      <c r="B40" s="53"/>
      <c r="C40" s="372" t="s">
        <v>263</v>
      </c>
      <c r="D40" s="453">
        <v>3215</v>
      </c>
      <c r="E40" s="751">
        <v>6430</v>
      </c>
      <c r="F40" s="534">
        <v>1665</v>
      </c>
      <c r="G40" s="454">
        <v>3330</v>
      </c>
      <c r="H40" s="943"/>
      <c r="I40" s="944"/>
      <c r="J40" s="752"/>
      <c r="K40" s="752"/>
      <c r="L40" s="453">
        <v>1515</v>
      </c>
      <c r="M40" s="453">
        <v>3030</v>
      </c>
      <c r="N40" s="452">
        <v>1485</v>
      </c>
      <c r="O40" s="755">
        <v>2970</v>
      </c>
      <c r="P40" s="739"/>
      <c r="Q40" s="732"/>
      <c r="R40" s="735">
        <v>1120</v>
      </c>
      <c r="S40" s="731">
        <v>2240</v>
      </c>
      <c r="T40" s="537">
        <v>2320</v>
      </c>
      <c r="U40" s="452">
        <v>3295</v>
      </c>
      <c r="V40" s="447">
        <v>4272</v>
      </c>
      <c r="W40" s="451">
        <v>6590</v>
      </c>
      <c r="X40" s="714">
        <f t="shared" si="6"/>
        <v>851.48148148148141</v>
      </c>
      <c r="Y40" s="561">
        <f t="shared" si="7"/>
        <v>1210</v>
      </c>
      <c r="Z40" s="546">
        <f t="shared" si="8"/>
        <v>1568.5185185185185</v>
      </c>
      <c r="AA40" s="547">
        <v>2420</v>
      </c>
      <c r="AB40" s="552">
        <f t="shared" si="9"/>
        <v>735</v>
      </c>
      <c r="AC40" s="561">
        <v>1470</v>
      </c>
      <c r="AD40" s="547">
        <f t="shared" si="9"/>
        <v>1485</v>
      </c>
      <c r="AE40" s="547">
        <v>2970</v>
      </c>
      <c r="AF40" s="379"/>
      <c r="AG40" s="383"/>
      <c r="AH40" s="383"/>
      <c r="AI40" s="380"/>
    </row>
    <row r="41" spans="1:35" s="55" customFormat="1" ht="16.5" customHeight="1" x14ac:dyDescent="0.2">
      <c r="A41" s="53"/>
      <c r="B41" s="53"/>
      <c r="C41" s="374" t="s">
        <v>264</v>
      </c>
      <c r="D41" s="453">
        <v>3215</v>
      </c>
      <c r="E41" s="751">
        <v>6430</v>
      </c>
      <c r="F41" s="534">
        <v>1665</v>
      </c>
      <c r="G41" s="454">
        <v>3330</v>
      </c>
      <c r="H41" s="739"/>
      <c r="I41" s="538"/>
      <c r="J41" s="451">
        <v>1120</v>
      </c>
      <c r="K41" s="467">
        <v>2240</v>
      </c>
      <c r="L41" s="453">
        <v>1515</v>
      </c>
      <c r="M41" s="453">
        <v>3030</v>
      </c>
      <c r="N41" s="452">
        <v>1485</v>
      </c>
      <c r="O41" s="755">
        <v>2970</v>
      </c>
      <c r="P41" s="739"/>
      <c r="Q41" s="732"/>
      <c r="R41" s="735">
        <v>1120</v>
      </c>
      <c r="S41" s="731">
        <v>2240</v>
      </c>
      <c r="T41" s="537">
        <v>2320</v>
      </c>
      <c r="U41" s="452">
        <v>3295</v>
      </c>
      <c r="V41" s="447">
        <v>4272</v>
      </c>
      <c r="W41" s="451">
        <v>6590</v>
      </c>
      <c r="X41" s="714">
        <f t="shared" si="6"/>
        <v>851.48148148148141</v>
      </c>
      <c r="Y41" s="561">
        <f t="shared" si="7"/>
        <v>1210</v>
      </c>
      <c r="Z41" s="546">
        <f t="shared" si="8"/>
        <v>1568.5185185185185</v>
      </c>
      <c r="AA41" s="547">
        <v>2420</v>
      </c>
      <c r="AB41" s="552">
        <f t="shared" si="9"/>
        <v>735</v>
      </c>
      <c r="AC41" s="561">
        <v>1470</v>
      </c>
      <c r="AD41" s="547">
        <f t="shared" si="9"/>
        <v>1485</v>
      </c>
      <c r="AE41" s="547">
        <v>2970</v>
      </c>
      <c r="AF41" s="66"/>
      <c r="AG41" s="383"/>
      <c r="AH41" s="383"/>
      <c r="AI41" s="380"/>
    </row>
    <row r="42" spans="1:35" s="55" customFormat="1" ht="16.5" customHeight="1" x14ac:dyDescent="0.2">
      <c r="A42" s="53"/>
      <c r="B42" s="53"/>
      <c r="C42" s="747" t="s">
        <v>298</v>
      </c>
      <c r="D42" s="757">
        <v>3215</v>
      </c>
      <c r="E42" s="751">
        <v>6430</v>
      </c>
      <c r="F42" s="538">
        <v>1665</v>
      </c>
      <c r="G42" s="467">
        <v>3330</v>
      </c>
      <c r="H42" s="943"/>
      <c r="I42" s="944"/>
      <c r="J42" s="1063"/>
      <c r="K42" s="1064"/>
      <c r="L42" s="462">
        <v>1515</v>
      </c>
      <c r="M42" s="462">
        <v>3030</v>
      </c>
      <c r="N42" s="452">
        <v>1485</v>
      </c>
      <c r="O42" s="682">
        <v>2970</v>
      </c>
      <c r="P42" s="739"/>
      <c r="Q42" s="732"/>
      <c r="R42" s="739"/>
      <c r="S42" s="538"/>
      <c r="T42" s="537">
        <v>2320</v>
      </c>
      <c r="U42" s="452">
        <v>3295</v>
      </c>
      <c r="V42" s="447">
        <v>4272</v>
      </c>
      <c r="W42" s="451">
        <v>6590</v>
      </c>
      <c r="X42" s="756">
        <f t="shared" si="6"/>
        <v>851.48148148148141</v>
      </c>
      <c r="Y42" s="565">
        <f t="shared" si="7"/>
        <v>1210</v>
      </c>
      <c r="Z42" s="570">
        <f t="shared" si="8"/>
        <v>1568.5185185185185</v>
      </c>
      <c r="AA42" s="550">
        <v>2420</v>
      </c>
      <c r="AB42" s="551">
        <f t="shared" si="9"/>
        <v>735</v>
      </c>
      <c r="AC42" s="565">
        <v>1470</v>
      </c>
      <c r="AD42" s="550">
        <f t="shared" si="9"/>
        <v>1485</v>
      </c>
      <c r="AE42" s="550">
        <v>2970</v>
      </c>
      <c r="AF42" s="66"/>
      <c r="AG42" s="383"/>
      <c r="AH42" s="383"/>
      <c r="AI42" s="380"/>
    </row>
    <row r="43" spans="1:35" s="55" customFormat="1" ht="16.5" customHeight="1" x14ac:dyDescent="0.2">
      <c r="A43" s="399"/>
      <c r="B43" s="399"/>
      <c r="C43" s="745" t="s">
        <v>378</v>
      </c>
      <c r="D43" s="467"/>
      <c r="E43" s="458"/>
      <c r="F43" s="758">
        <v>1665</v>
      </c>
      <c r="G43" s="758">
        <v>3330</v>
      </c>
      <c r="H43" s="753"/>
      <c r="I43" s="754"/>
      <c r="J43" s="682">
        <v>1120</v>
      </c>
      <c r="K43" s="682">
        <v>2240</v>
      </c>
      <c r="L43" s="760">
        <v>1515</v>
      </c>
      <c r="M43" s="761">
        <v>3030</v>
      </c>
      <c r="N43" s="719"/>
      <c r="O43" s="719"/>
      <c r="P43" s="739"/>
      <c r="Q43" s="732"/>
      <c r="R43" s="739"/>
      <c r="S43" s="538"/>
      <c r="T43" s="537">
        <v>2320</v>
      </c>
      <c r="U43" s="452">
        <v>3295</v>
      </c>
      <c r="V43" s="447">
        <v>4272</v>
      </c>
      <c r="W43" s="451">
        <v>6590</v>
      </c>
      <c r="X43" s="762">
        <f t="shared" ref="X43:X49" si="10">AA43*1.9/5.4</f>
        <v>851.48148148148141</v>
      </c>
      <c r="Y43" s="561">
        <f t="shared" ref="Y43:Y49" si="11">AA43/2</f>
        <v>1210</v>
      </c>
      <c r="Z43" s="546">
        <f t="shared" ref="Z43:Z49" si="12">AA43*3.5/5.4</f>
        <v>1568.5185185185185</v>
      </c>
      <c r="AA43" s="547">
        <v>2420</v>
      </c>
      <c r="AB43" s="552">
        <f t="shared" ref="AB43:AB49" si="13">AC43/2</f>
        <v>735</v>
      </c>
      <c r="AC43" s="561">
        <v>1470</v>
      </c>
      <c r="AD43" s="547">
        <f t="shared" ref="AD43:AD49" si="14">AE43/2</f>
        <v>1485</v>
      </c>
      <c r="AE43" s="547">
        <v>2970</v>
      </c>
      <c r="AF43" s="66"/>
      <c r="AG43" s="383"/>
      <c r="AH43" s="383"/>
      <c r="AI43" s="380"/>
    </row>
    <row r="44" spans="1:35" s="55" customFormat="1" ht="16.5" customHeight="1" x14ac:dyDescent="0.2">
      <c r="A44" s="399"/>
      <c r="B44" s="399"/>
      <c r="C44" s="745" t="s">
        <v>379</v>
      </c>
      <c r="D44" s="467"/>
      <c r="E44" s="458"/>
      <c r="F44" s="534">
        <v>1665</v>
      </c>
      <c r="G44" s="454">
        <v>3330</v>
      </c>
      <c r="H44" s="753"/>
      <c r="I44" s="754"/>
      <c r="J44" s="682">
        <v>1120</v>
      </c>
      <c r="K44" s="682">
        <v>2240</v>
      </c>
      <c r="L44" s="530">
        <v>1515</v>
      </c>
      <c r="M44" s="453">
        <v>3030</v>
      </c>
      <c r="N44" s="719"/>
      <c r="O44" s="719"/>
      <c r="P44" s="739"/>
      <c r="Q44" s="732"/>
      <c r="R44" s="739"/>
      <c r="S44" s="538"/>
      <c r="T44" s="537">
        <v>2320</v>
      </c>
      <c r="U44" s="452">
        <v>3295</v>
      </c>
      <c r="V44" s="447">
        <v>4272</v>
      </c>
      <c r="W44" s="451">
        <v>6590</v>
      </c>
      <c r="X44" s="762">
        <f t="shared" si="10"/>
        <v>851.48148148148141</v>
      </c>
      <c r="Y44" s="561">
        <f t="shared" si="11"/>
        <v>1210</v>
      </c>
      <c r="Z44" s="546">
        <f t="shared" si="12"/>
        <v>1568.5185185185185</v>
      </c>
      <c r="AA44" s="547">
        <v>2420</v>
      </c>
      <c r="AB44" s="552">
        <f t="shared" si="13"/>
        <v>735</v>
      </c>
      <c r="AC44" s="561">
        <v>1470</v>
      </c>
      <c r="AD44" s="547">
        <f t="shared" si="14"/>
        <v>1485</v>
      </c>
      <c r="AE44" s="547">
        <v>2970</v>
      </c>
      <c r="AF44" s="66"/>
      <c r="AG44" s="383"/>
      <c r="AH44" s="383"/>
      <c r="AI44" s="380"/>
    </row>
    <row r="45" spans="1:35" s="55" customFormat="1" ht="16.5" customHeight="1" x14ac:dyDescent="0.2">
      <c r="A45" s="399"/>
      <c r="B45" s="399"/>
      <c r="C45" s="745" t="s">
        <v>380</v>
      </c>
      <c r="D45" s="467"/>
      <c r="E45" s="458"/>
      <c r="F45" s="534">
        <v>1665</v>
      </c>
      <c r="G45" s="454">
        <v>3330</v>
      </c>
      <c r="H45" s="753"/>
      <c r="I45" s="754"/>
      <c r="J45" s="682">
        <v>1120</v>
      </c>
      <c r="K45" s="682">
        <v>2240</v>
      </c>
      <c r="L45" s="530">
        <v>1515</v>
      </c>
      <c r="M45" s="453">
        <v>3030</v>
      </c>
      <c r="N45" s="719"/>
      <c r="O45" s="719"/>
      <c r="P45" s="739"/>
      <c r="Q45" s="732"/>
      <c r="R45" s="739"/>
      <c r="S45" s="538"/>
      <c r="T45" s="537">
        <v>2320</v>
      </c>
      <c r="U45" s="452">
        <v>3295</v>
      </c>
      <c r="V45" s="447">
        <v>4272</v>
      </c>
      <c r="W45" s="451">
        <v>6590</v>
      </c>
      <c r="X45" s="762">
        <f t="shared" si="10"/>
        <v>851.48148148148141</v>
      </c>
      <c r="Y45" s="561">
        <f t="shared" si="11"/>
        <v>1210</v>
      </c>
      <c r="Z45" s="546">
        <f t="shared" si="12"/>
        <v>1568.5185185185185</v>
      </c>
      <c r="AA45" s="547">
        <v>2420</v>
      </c>
      <c r="AB45" s="552">
        <f t="shared" si="13"/>
        <v>735</v>
      </c>
      <c r="AC45" s="561">
        <v>1470</v>
      </c>
      <c r="AD45" s="547">
        <f t="shared" si="14"/>
        <v>1485</v>
      </c>
      <c r="AE45" s="547">
        <v>2970</v>
      </c>
      <c r="AF45" s="66"/>
      <c r="AG45" s="383"/>
      <c r="AH45" s="383"/>
      <c r="AI45" s="380"/>
    </row>
    <row r="46" spans="1:35" s="55" customFormat="1" ht="16.5" customHeight="1" x14ac:dyDescent="0.2">
      <c r="A46" s="399"/>
      <c r="B46" s="399"/>
      <c r="C46" s="745" t="s">
        <v>381</v>
      </c>
      <c r="D46" s="467"/>
      <c r="E46" s="458"/>
      <c r="F46" s="534">
        <v>1665</v>
      </c>
      <c r="G46" s="454">
        <v>3330</v>
      </c>
      <c r="H46" s="753"/>
      <c r="I46" s="754"/>
      <c r="J46" s="682">
        <v>1120</v>
      </c>
      <c r="K46" s="682">
        <v>2240</v>
      </c>
      <c r="L46" s="530">
        <v>1515</v>
      </c>
      <c r="M46" s="453">
        <v>3030</v>
      </c>
      <c r="N46" s="719"/>
      <c r="O46" s="719"/>
      <c r="P46" s="739"/>
      <c r="Q46" s="732"/>
      <c r="R46" s="739"/>
      <c r="S46" s="538"/>
      <c r="T46" s="537">
        <v>2320</v>
      </c>
      <c r="U46" s="452">
        <v>3295</v>
      </c>
      <c r="V46" s="447">
        <v>4272</v>
      </c>
      <c r="W46" s="451">
        <v>6590</v>
      </c>
      <c r="X46" s="762">
        <f t="shared" si="10"/>
        <v>851.48148148148141</v>
      </c>
      <c r="Y46" s="561">
        <f t="shared" si="11"/>
        <v>1210</v>
      </c>
      <c r="Z46" s="546">
        <f t="shared" si="12"/>
        <v>1568.5185185185185</v>
      </c>
      <c r="AA46" s="547">
        <v>2420</v>
      </c>
      <c r="AB46" s="552">
        <f t="shared" si="13"/>
        <v>735</v>
      </c>
      <c r="AC46" s="561">
        <v>1470</v>
      </c>
      <c r="AD46" s="547">
        <f t="shared" si="14"/>
        <v>1485</v>
      </c>
      <c r="AE46" s="547">
        <v>2970</v>
      </c>
      <c r="AF46" s="66"/>
      <c r="AG46" s="383"/>
      <c r="AH46" s="383"/>
      <c r="AI46" s="380"/>
    </row>
    <row r="47" spans="1:35" s="55" customFormat="1" ht="16.5" customHeight="1" x14ac:dyDescent="0.2">
      <c r="A47" s="399"/>
      <c r="B47" s="399"/>
      <c r="C47" s="745" t="s">
        <v>382</v>
      </c>
      <c r="D47" s="467"/>
      <c r="E47" s="458"/>
      <c r="F47" s="534">
        <v>1665</v>
      </c>
      <c r="G47" s="454">
        <v>3330</v>
      </c>
      <c r="H47" s="753"/>
      <c r="I47" s="754"/>
      <c r="J47" s="682">
        <v>1120</v>
      </c>
      <c r="K47" s="682">
        <v>2240</v>
      </c>
      <c r="L47" s="530">
        <v>1515</v>
      </c>
      <c r="M47" s="453">
        <v>3030</v>
      </c>
      <c r="N47" s="719"/>
      <c r="O47" s="719"/>
      <c r="P47" s="739"/>
      <c r="Q47" s="732"/>
      <c r="R47" s="739"/>
      <c r="S47" s="538"/>
      <c r="T47" s="537">
        <v>2320</v>
      </c>
      <c r="U47" s="452">
        <v>3295</v>
      </c>
      <c r="V47" s="447">
        <v>4272</v>
      </c>
      <c r="W47" s="451">
        <v>6590</v>
      </c>
      <c r="X47" s="762">
        <f t="shared" si="10"/>
        <v>851.48148148148141</v>
      </c>
      <c r="Y47" s="561">
        <f t="shared" si="11"/>
        <v>1210</v>
      </c>
      <c r="Z47" s="546">
        <f t="shared" si="12"/>
        <v>1568.5185185185185</v>
      </c>
      <c r="AA47" s="547">
        <v>2420</v>
      </c>
      <c r="AB47" s="552">
        <f t="shared" si="13"/>
        <v>735</v>
      </c>
      <c r="AC47" s="561">
        <v>1470</v>
      </c>
      <c r="AD47" s="547">
        <f t="shared" si="14"/>
        <v>1485</v>
      </c>
      <c r="AE47" s="547">
        <v>2970</v>
      </c>
      <c r="AF47" s="66"/>
      <c r="AG47" s="383"/>
      <c r="AH47" s="383"/>
      <c r="AI47" s="380"/>
    </row>
    <row r="48" spans="1:35" s="55" customFormat="1" ht="16.5" customHeight="1" x14ac:dyDescent="0.2">
      <c r="A48" s="399"/>
      <c r="B48" s="399"/>
      <c r="C48" s="745" t="s">
        <v>383</v>
      </c>
      <c r="D48" s="467"/>
      <c r="E48" s="458"/>
      <c r="F48" s="538">
        <v>1665</v>
      </c>
      <c r="G48" s="467">
        <v>3330</v>
      </c>
      <c r="H48" s="753"/>
      <c r="I48" s="754"/>
      <c r="J48" s="682">
        <v>1120</v>
      </c>
      <c r="K48" s="682">
        <v>2240</v>
      </c>
      <c r="L48" s="530">
        <v>1515</v>
      </c>
      <c r="M48" s="453">
        <v>3030</v>
      </c>
      <c r="N48" s="719"/>
      <c r="O48" s="719"/>
      <c r="P48" s="739"/>
      <c r="Q48" s="732"/>
      <c r="R48" s="739"/>
      <c r="S48" s="538"/>
      <c r="T48" s="537">
        <v>2320</v>
      </c>
      <c r="U48" s="452">
        <v>3295</v>
      </c>
      <c r="V48" s="447">
        <v>4272</v>
      </c>
      <c r="W48" s="451">
        <v>6590</v>
      </c>
      <c r="X48" s="762">
        <f t="shared" si="10"/>
        <v>851.48148148148141</v>
      </c>
      <c r="Y48" s="561">
        <f t="shared" si="11"/>
        <v>1210</v>
      </c>
      <c r="Z48" s="546">
        <f t="shared" si="12"/>
        <v>1568.5185185185185</v>
      </c>
      <c r="AA48" s="547">
        <v>2420</v>
      </c>
      <c r="AB48" s="552">
        <f t="shared" si="13"/>
        <v>735</v>
      </c>
      <c r="AC48" s="561">
        <v>1470</v>
      </c>
      <c r="AD48" s="547">
        <f t="shared" si="14"/>
        <v>1485</v>
      </c>
      <c r="AE48" s="547">
        <v>2970</v>
      </c>
      <c r="AF48" s="66"/>
      <c r="AG48" s="383"/>
      <c r="AH48" s="383"/>
      <c r="AI48" s="380"/>
    </row>
    <row r="49" spans="1:35" s="55" customFormat="1" ht="16.5" customHeight="1" x14ac:dyDescent="0.2">
      <c r="A49" s="399"/>
      <c r="B49" s="399"/>
      <c r="C49" s="759" t="s">
        <v>384</v>
      </c>
      <c r="D49" s="467"/>
      <c r="E49" s="732"/>
      <c r="F49" s="755"/>
      <c r="G49" s="523"/>
      <c r="H49" s="726"/>
      <c r="I49" s="754"/>
      <c r="J49" s="690">
        <v>1120</v>
      </c>
      <c r="K49" s="690">
        <v>2240</v>
      </c>
      <c r="L49" s="529">
        <v>1515</v>
      </c>
      <c r="M49" s="743">
        <v>3030</v>
      </c>
      <c r="N49" s="719"/>
      <c r="O49" s="719"/>
      <c r="P49" s="739"/>
      <c r="Q49" s="732"/>
      <c r="R49" s="739"/>
      <c r="S49" s="538"/>
      <c r="T49" s="812">
        <v>2320</v>
      </c>
      <c r="U49" s="785">
        <v>3295</v>
      </c>
      <c r="V49" s="813">
        <v>4272</v>
      </c>
      <c r="W49" s="784">
        <v>6590</v>
      </c>
      <c r="X49" s="762">
        <f t="shared" si="10"/>
        <v>851.48148148148141</v>
      </c>
      <c r="Y49" s="561">
        <f t="shared" si="11"/>
        <v>1210</v>
      </c>
      <c r="Z49" s="546">
        <f t="shared" si="12"/>
        <v>1568.5185185185185</v>
      </c>
      <c r="AA49" s="547">
        <v>2420</v>
      </c>
      <c r="AB49" s="552">
        <f t="shared" si="13"/>
        <v>735</v>
      </c>
      <c r="AC49" s="561">
        <v>1470</v>
      </c>
      <c r="AD49" s="547">
        <f t="shared" si="14"/>
        <v>1485</v>
      </c>
      <c r="AE49" s="547">
        <v>2970</v>
      </c>
      <c r="AF49" s="66"/>
      <c r="AG49" s="383"/>
      <c r="AH49" s="383"/>
      <c r="AI49" s="380"/>
    </row>
    <row r="50" spans="1:35" s="55" customFormat="1" ht="16.5" customHeight="1" thickBot="1" x14ac:dyDescent="0.25">
      <c r="A50" s="399"/>
      <c r="B50" s="399"/>
      <c r="C50" s="767" t="s">
        <v>387</v>
      </c>
      <c r="D50" s="732"/>
      <c r="E50" s="732"/>
      <c r="F50" s="768">
        <v>1665</v>
      </c>
      <c r="G50" s="769">
        <v>3330</v>
      </c>
      <c r="H50" s="726"/>
      <c r="I50" s="726"/>
      <c r="J50" s="770"/>
      <c r="K50" s="771"/>
      <c r="L50" s="772">
        <v>1515</v>
      </c>
      <c r="M50" s="769">
        <v>3030</v>
      </c>
      <c r="N50" s="768">
        <v>1485</v>
      </c>
      <c r="O50" s="768">
        <v>2970</v>
      </c>
      <c r="P50" s="732"/>
      <c r="Q50" s="732"/>
      <c r="R50" s="782"/>
      <c r="S50" s="783"/>
      <c r="T50" s="580"/>
      <c r="U50" s="732"/>
      <c r="V50" s="580"/>
      <c r="W50" s="732"/>
      <c r="X50" s="765"/>
      <c r="Y50" s="766"/>
      <c r="Z50" s="765"/>
      <c r="AA50" s="766"/>
      <c r="AB50" s="563"/>
      <c r="AC50" s="563"/>
      <c r="AD50" s="563"/>
      <c r="AE50" s="563"/>
      <c r="AF50" s="66"/>
      <c r="AG50" s="383"/>
      <c r="AH50" s="383"/>
      <c r="AI50" s="380"/>
    </row>
    <row r="51" spans="1:35" s="55" customFormat="1" ht="19.5" customHeight="1" thickBot="1" x14ac:dyDescent="0.25">
      <c r="A51" s="399"/>
      <c r="B51" s="399"/>
      <c r="C51" s="1058" t="s">
        <v>217</v>
      </c>
      <c r="D51" s="1008"/>
      <c r="E51" s="1008"/>
      <c r="F51" s="1008"/>
      <c r="G51" s="1008"/>
      <c r="H51" s="1008"/>
      <c r="I51" s="1008"/>
      <c r="J51" s="1059"/>
      <c r="K51" s="1059"/>
      <c r="L51" s="1059"/>
      <c r="M51" s="1059"/>
      <c r="N51" s="1008"/>
      <c r="O51" s="1008"/>
      <c r="P51" s="1008"/>
      <c r="Q51" s="1008"/>
      <c r="R51" s="1059"/>
      <c r="S51" s="1059"/>
      <c r="T51" s="1008"/>
      <c r="U51" s="1008"/>
      <c r="V51" s="1008"/>
      <c r="W51" s="1008"/>
      <c r="X51" s="1008"/>
      <c r="Y51" s="1008"/>
      <c r="Z51" s="1008"/>
      <c r="AA51" s="1008"/>
      <c r="AB51" s="1008"/>
      <c r="AC51" s="1008"/>
      <c r="AD51" s="1008"/>
      <c r="AE51" s="1060"/>
      <c r="AF51" s="381"/>
      <c r="AG51" s="1055">
        <v>1900</v>
      </c>
      <c r="AH51" s="1055"/>
      <c r="AI51" s="380"/>
    </row>
    <row r="52" spans="1:35" s="398" customFormat="1" ht="16.5" customHeight="1" thickBot="1" x14ac:dyDescent="0.25">
      <c r="A52" s="399"/>
      <c r="B52" s="399"/>
      <c r="C52" s="723"/>
      <c r="D52" s="723" t="s">
        <v>19</v>
      </c>
      <c r="E52" s="722" t="s">
        <v>20</v>
      </c>
      <c r="F52" s="722" t="s">
        <v>19</v>
      </c>
      <c r="G52" s="723" t="s">
        <v>20</v>
      </c>
      <c r="H52" s="722" t="s">
        <v>19</v>
      </c>
      <c r="I52" s="723" t="s">
        <v>20</v>
      </c>
      <c r="J52" s="722" t="s">
        <v>19</v>
      </c>
      <c r="K52" s="723" t="s">
        <v>20</v>
      </c>
      <c r="L52" s="722" t="s">
        <v>19</v>
      </c>
      <c r="M52" s="723" t="s">
        <v>20</v>
      </c>
      <c r="N52" s="722" t="s">
        <v>19</v>
      </c>
      <c r="O52" s="723" t="s">
        <v>20</v>
      </c>
      <c r="P52" s="723" t="s">
        <v>19</v>
      </c>
      <c r="Q52" s="723" t="s">
        <v>20</v>
      </c>
      <c r="R52" s="740" t="s">
        <v>19</v>
      </c>
      <c r="S52" s="789" t="s">
        <v>20</v>
      </c>
      <c r="T52" s="1066" t="s">
        <v>19</v>
      </c>
      <c r="U52" s="1067"/>
      <c r="V52" s="1068" t="s">
        <v>20</v>
      </c>
      <c r="W52" s="1069"/>
      <c r="X52" s="1066" t="s">
        <v>19</v>
      </c>
      <c r="Y52" s="1067"/>
      <c r="Z52" s="1068" t="s">
        <v>20</v>
      </c>
      <c r="AA52" s="1069"/>
      <c r="AB52" s="721" t="s">
        <v>19</v>
      </c>
      <c r="AC52" s="723" t="s">
        <v>20</v>
      </c>
      <c r="AD52" s="722" t="s">
        <v>19</v>
      </c>
      <c r="AE52" s="722" t="s">
        <v>20</v>
      </c>
      <c r="AF52" s="400"/>
      <c r="AG52" s="1061"/>
      <c r="AH52" s="1062"/>
      <c r="AI52" s="46"/>
    </row>
    <row r="53" spans="1:35" s="398" customFormat="1" ht="21.75" customHeight="1" thickBot="1" x14ac:dyDescent="0.25">
      <c r="A53" s="399"/>
      <c r="B53" s="399"/>
      <c r="C53" s="375" t="s">
        <v>342</v>
      </c>
      <c r="D53" s="688"/>
      <c r="E53" s="689"/>
      <c r="F53" s="687">
        <v>1665</v>
      </c>
      <c r="G53" s="527">
        <v>3330</v>
      </c>
      <c r="H53" s="525"/>
      <c r="I53" s="526"/>
      <c r="J53" s="528"/>
      <c r="K53" s="437"/>
      <c r="L53" s="939">
        <v>1515</v>
      </c>
      <c r="M53" s="939">
        <v>3030</v>
      </c>
      <c r="N53" s="939">
        <v>1485</v>
      </c>
      <c r="O53" s="1073">
        <v>2970</v>
      </c>
      <c r="P53" s="544"/>
      <c r="Q53" s="545"/>
      <c r="R53" s="963"/>
      <c r="S53" s="964"/>
      <c r="T53" s="947">
        <v>3295</v>
      </c>
      <c r="U53" s="948"/>
      <c r="V53" s="953">
        <v>6590</v>
      </c>
      <c r="W53" s="954"/>
      <c r="X53" s="957">
        <v>1150</v>
      </c>
      <c r="Y53" s="958"/>
      <c r="Z53" s="974">
        <v>2420</v>
      </c>
      <c r="AA53" s="975"/>
      <c r="AB53" s="1070">
        <f>AC53/2</f>
        <v>735</v>
      </c>
      <c r="AC53" s="1070">
        <v>1470</v>
      </c>
      <c r="AD53" s="1070">
        <f>AE53/2</f>
        <v>1485</v>
      </c>
      <c r="AE53" s="1070">
        <v>2970</v>
      </c>
      <c r="AF53" s="400"/>
      <c r="AG53" s="397"/>
      <c r="AH53" s="397"/>
      <c r="AI53" s="46"/>
    </row>
    <row r="54" spans="1:35" s="398" customFormat="1" ht="18" customHeight="1" thickBot="1" x14ac:dyDescent="0.25">
      <c r="A54" s="399"/>
      <c r="B54" s="399"/>
      <c r="C54" s="375" t="s">
        <v>301</v>
      </c>
      <c r="D54" s="685"/>
      <c r="E54" s="686"/>
      <c r="F54" s="581">
        <v>1665</v>
      </c>
      <c r="G54" s="527">
        <v>3330</v>
      </c>
      <c r="H54" s="719"/>
      <c r="I54" s="719"/>
      <c r="J54" s="718">
        <v>1120</v>
      </c>
      <c r="K54" s="716">
        <v>2240</v>
      </c>
      <c r="L54" s="1065"/>
      <c r="M54" s="1065"/>
      <c r="N54" s="1065"/>
      <c r="O54" s="1074"/>
      <c r="P54" s="540"/>
      <c r="Q54" s="541"/>
      <c r="R54" s="735">
        <v>1120</v>
      </c>
      <c r="S54" s="731">
        <v>2240</v>
      </c>
      <c r="T54" s="949"/>
      <c r="U54" s="950"/>
      <c r="V54" s="955"/>
      <c r="W54" s="950"/>
      <c r="X54" s="959"/>
      <c r="Y54" s="960"/>
      <c r="Z54" s="976"/>
      <c r="AA54" s="960"/>
      <c r="AB54" s="1071"/>
      <c r="AC54" s="1071"/>
      <c r="AD54" s="1071"/>
      <c r="AE54" s="1071"/>
      <c r="AG54" s="1056">
        <v>2180</v>
      </c>
      <c r="AH54" s="1057"/>
      <c r="AI54" s="46"/>
    </row>
    <row r="55" spans="1:35" s="398" customFormat="1" ht="18.75" customHeight="1" thickBot="1" x14ac:dyDescent="0.25">
      <c r="A55" s="399"/>
      <c r="B55" s="399"/>
      <c r="C55" s="375" t="s">
        <v>299</v>
      </c>
      <c r="D55" s="683">
        <v>3215</v>
      </c>
      <c r="E55" s="523">
        <v>6430</v>
      </c>
      <c r="F55" s="581">
        <v>1665</v>
      </c>
      <c r="G55" s="527">
        <v>3330</v>
      </c>
      <c r="H55" s="719"/>
      <c r="I55" s="719"/>
      <c r="J55" s="529">
        <v>1120</v>
      </c>
      <c r="K55" s="462">
        <v>2240</v>
      </c>
      <c r="L55" s="1065"/>
      <c r="M55" s="1065"/>
      <c r="N55" s="1065"/>
      <c r="O55" s="1074"/>
      <c r="P55" s="540"/>
      <c r="Q55" s="541"/>
      <c r="R55" s="735">
        <v>1120</v>
      </c>
      <c r="S55" s="731">
        <v>2240</v>
      </c>
      <c r="T55" s="949"/>
      <c r="U55" s="950"/>
      <c r="V55" s="955"/>
      <c r="W55" s="950"/>
      <c r="X55" s="959"/>
      <c r="Y55" s="960"/>
      <c r="Z55" s="976"/>
      <c r="AA55" s="960"/>
      <c r="AB55" s="1071"/>
      <c r="AC55" s="1071"/>
      <c r="AD55" s="1071"/>
      <c r="AE55" s="1071"/>
      <c r="AG55" s="227"/>
      <c r="AH55" s="228"/>
      <c r="AI55" s="46"/>
    </row>
    <row r="56" spans="1:35" s="398" customFormat="1" ht="15.75" customHeight="1" thickBot="1" x14ac:dyDescent="0.25">
      <c r="A56" s="399"/>
      <c r="B56" s="399"/>
      <c r="C56" s="375" t="s">
        <v>300</v>
      </c>
      <c r="D56" s="453">
        <v>3215</v>
      </c>
      <c r="E56" s="523">
        <v>6430</v>
      </c>
      <c r="F56" s="581">
        <v>1665</v>
      </c>
      <c r="G56" s="527">
        <v>3330</v>
      </c>
      <c r="H56" s="719"/>
      <c r="I56" s="719"/>
      <c r="J56" s="718">
        <v>1120</v>
      </c>
      <c r="K56" s="716">
        <v>2240</v>
      </c>
      <c r="L56" s="942"/>
      <c r="M56" s="942"/>
      <c r="N56" s="942"/>
      <c r="O56" s="1075"/>
      <c r="P56" s="542"/>
      <c r="Q56" s="543"/>
      <c r="R56" s="735">
        <v>1120</v>
      </c>
      <c r="S56" s="731">
        <v>2240</v>
      </c>
      <c r="T56" s="951"/>
      <c r="U56" s="952"/>
      <c r="V56" s="956"/>
      <c r="W56" s="952"/>
      <c r="X56" s="961"/>
      <c r="Y56" s="962"/>
      <c r="Z56" s="977"/>
      <c r="AA56" s="962"/>
      <c r="AB56" s="1072"/>
      <c r="AC56" s="1072"/>
      <c r="AD56" s="1072"/>
      <c r="AE56" s="1072"/>
      <c r="AG56" s="227"/>
      <c r="AH56" s="228"/>
      <c r="AI56" s="46"/>
    </row>
    <row r="57" spans="1:35" s="45" customFormat="1" ht="15.75" customHeight="1" thickBot="1" x14ac:dyDescent="0.25">
      <c r="A57" s="53"/>
      <c r="B57" s="53"/>
      <c r="C57" s="968" t="s">
        <v>34</v>
      </c>
      <c r="D57" s="969"/>
      <c r="E57" s="969"/>
      <c r="F57" s="969"/>
      <c r="G57" s="969"/>
      <c r="H57" s="969"/>
      <c r="I57" s="969"/>
      <c r="J57" s="969"/>
      <c r="K57" s="969"/>
      <c r="L57" s="969"/>
      <c r="M57" s="969"/>
      <c r="N57" s="969"/>
      <c r="O57" s="969"/>
      <c r="P57" s="969"/>
      <c r="Q57" s="969"/>
      <c r="R57" s="969"/>
      <c r="S57" s="969"/>
      <c r="T57" s="969"/>
      <c r="U57" s="969"/>
      <c r="V57" s="969"/>
      <c r="W57" s="969"/>
      <c r="X57" s="969"/>
      <c r="Y57" s="969"/>
      <c r="Z57" s="969"/>
      <c r="AA57" s="969"/>
      <c r="AB57" s="969"/>
      <c r="AC57" s="969"/>
      <c r="AD57" s="582"/>
      <c r="AE57" s="583"/>
      <c r="AG57" s="227"/>
      <c r="AH57" s="228"/>
      <c r="AI57" s="46"/>
    </row>
    <row r="58" spans="1:35" s="8" customFormat="1" ht="19.5" customHeight="1" thickBot="1" x14ac:dyDescent="0.25">
      <c r="A58" s="40"/>
      <c r="B58" s="40"/>
      <c r="C58" s="1016" t="s">
        <v>347</v>
      </c>
      <c r="D58" s="971" t="s">
        <v>35</v>
      </c>
      <c r="E58" s="971"/>
      <c r="F58" s="971" t="s">
        <v>36</v>
      </c>
      <c r="G58" s="971"/>
      <c r="H58" s="1018" t="s">
        <v>37</v>
      </c>
      <c r="I58" s="1018"/>
      <c r="J58" s="971" t="s">
        <v>344</v>
      </c>
      <c r="K58" s="971"/>
      <c r="L58" s="971" t="s">
        <v>38</v>
      </c>
      <c r="M58" s="971"/>
      <c r="N58" s="971" t="s">
        <v>39</v>
      </c>
      <c r="O58" s="971"/>
      <c r="P58" s="1001" t="s">
        <v>40</v>
      </c>
      <c r="Q58" s="1002"/>
      <c r="R58" s="1002"/>
      <c r="S58" s="1002"/>
      <c r="T58" s="1002"/>
      <c r="U58" s="1003"/>
      <c r="V58" s="971" t="s">
        <v>345</v>
      </c>
      <c r="W58" s="971"/>
      <c r="X58" s="971"/>
      <c r="Y58" s="971"/>
      <c r="Z58" s="1018" t="s">
        <v>41</v>
      </c>
      <c r="AA58" s="1018"/>
      <c r="AB58" s="1021"/>
      <c r="AC58" s="1021"/>
      <c r="AD58" s="379"/>
      <c r="AE58" s="557"/>
      <c r="AF58" s="54"/>
      <c r="AG58" s="58"/>
    </row>
    <row r="59" spans="1:35" s="45" customFormat="1" ht="123.75" customHeight="1" thickBot="1" x14ac:dyDescent="0.25">
      <c r="A59" s="53"/>
      <c r="B59" s="53"/>
      <c r="C59" s="1017"/>
      <c r="D59" s="972"/>
      <c r="E59" s="972"/>
      <c r="F59" s="972"/>
      <c r="G59" s="972"/>
      <c r="H59" s="1019"/>
      <c r="I59" s="1019"/>
      <c r="J59" s="972"/>
      <c r="K59" s="972"/>
      <c r="L59" s="972"/>
      <c r="M59" s="972"/>
      <c r="N59" s="972"/>
      <c r="O59" s="972"/>
      <c r="P59" s="1004"/>
      <c r="Q59" s="1005"/>
      <c r="R59" s="1005"/>
      <c r="S59" s="1005"/>
      <c r="T59" s="1005"/>
      <c r="U59" s="1006"/>
      <c r="V59" s="972"/>
      <c r="W59" s="972"/>
      <c r="X59" s="972"/>
      <c r="Y59" s="972"/>
      <c r="Z59" s="1020"/>
      <c r="AA59" s="1020"/>
      <c r="AB59" s="1022"/>
      <c r="AC59" s="1022"/>
      <c r="AD59" s="66"/>
      <c r="AE59" s="555"/>
      <c r="AF59" s="54"/>
    </row>
    <row r="60" spans="1:35" s="45" customFormat="1" ht="18" customHeight="1" thickBot="1" x14ac:dyDescent="0.3">
      <c r="A60" s="53"/>
      <c r="B60" s="53"/>
      <c r="C60" s="1007" t="s">
        <v>42</v>
      </c>
      <c r="D60" s="1008"/>
      <c r="E60" s="1008"/>
      <c r="F60" s="1008"/>
      <c r="G60" s="1008"/>
      <c r="H60" s="1008"/>
      <c r="I60" s="1008"/>
      <c r="J60" s="1008"/>
      <c r="K60" s="1008"/>
      <c r="L60" s="1008"/>
      <c r="M60" s="1008"/>
      <c r="N60" s="1008"/>
      <c r="O60" s="1008"/>
      <c r="P60" s="1008"/>
      <c r="Q60" s="1008"/>
      <c r="R60" s="1008"/>
      <c r="S60" s="1008"/>
      <c r="T60" s="1008"/>
      <c r="U60" s="1008"/>
      <c r="V60" s="1008"/>
      <c r="W60" s="1008"/>
      <c r="X60" s="1008"/>
      <c r="Y60" s="1008"/>
      <c r="Z60" s="1009"/>
      <c r="AA60" s="1009"/>
      <c r="AB60" s="1010"/>
      <c r="AC60" s="1010"/>
      <c r="AD60" s="1010"/>
      <c r="AE60" s="1011"/>
      <c r="AF60" s="54"/>
      <c r="AG60" s="520"/>
      <c r="AH60" s="520"/>
    </row>
    <row r="61" spans="1:35" s="45" customFormat="1" ht="17.100000000000001" customHeight="1" x14ac:dyDescent="0.2">
      <c r="A61" s="53"/>
      <c r="B61" s="53"/>
      <c r="C61" s="584"/>
      <c r="D61" s="558" t="s">
        <v>19</v>
      </c>
      <c r="E61" s="519" t="s">
        <v>20</v>
      </c>
      <c r="F61" s="519" t="s">
        <v>19</v>
      </c>
      <c r="G61" s="62" t="s">
        <v>20</v>
      </c>
      <c r="H61" s="519" t="s">
        <v>19</v>
      </c>
      <c r="I61" s="62" t="s">
        <v>20</v>
      </c>
      <c r="J61" s="61" t="s">
        <v>19</v>
      </c>
      <c r="K61" s="559" t="s">
        <v>20</v>
      </c>
      <c r="L61" s="558" t="s">
        <v>19</v>
      </c>
      <c r="M61" s="519" t="s">
        <v>20</v>
      </c>
      <c r="N61" s="558" t="s">
        <v>19</v>
      </c>
      <c r="O61" s="729" t="s">
        <v>20</v>
      </c>
      <c r="P61" s="965" t="s">
        <v>19</v>
      </c>
      <c r="Q61" s="966"/>
      <c r="R61" s="967"/>
      <c r="S61" s="965" t="s">
        <v>20</v>
      </c>
      <c r="T61" s="966"/>
      <c r="U61" s="967"/>
      <c r="V61" s="1012" t="s">
        <v>19</v>
      </c>
      <c r="W61" s="1012"/>
      <c r="X61" s="1012" t="s">
        <v>20</v>
      </c>
      <c r="Y61" s="1013"/>
      <c r="Z61" s="1014" t="s">
        <v>20</v>
      </c>
      <c r="AA61" s="1015"/>
      <c r="AB61" s="587"/>
      <c r="AC61" s="588"/>
      <c r="AD61" s="66"/>
      <c r="AE61" s="555"/>
      <c r="AF61" s="54"/>
    </row>
    <row r="62" spans="1:35" s="47" customFormat="1" ht="17.100000000000001" customHeight="1" x14ac:dyDescent="0.2">
      <c r="A62" s="59"/>
      <c r="B62" s="59"/>
      <c r="C62" s="376" t="s">
        <v>23</v>
      </c>
      <c r="D62" s="547">
        <f t="shared" ref="D62:D67" si="15">E62/2</f>
        <v>1540</v>
      </c>
      <c r="E62" s="547">
        <v>3080</v>
      </c>
      <c r="F62" s="547">
        <f t="shared" ref="F62:F67" si="16">G62/2</f>
        <v>450</v>
      </c>
      <c r="G62" s="547">
        <v>900</v>
      </c>
      <c r="H62" s="547">
        <f t="shared" ref="H62:H67" si="17">I62/2</f>
        <v>945</v>
      </c>
      <c r="I62" s="547">
        <v>1890</v>
      </c>
      <c r="J62" s="550">
        <f t="shared" ref="J62:J65" si="18">K62/2</f>
        <v>330</v>
      </c>
      <c r="K62" s="550">
        <v>660</v>
      </c>
      <c r="L62" s="547">
        <f t="shared" ref="L62:L67" si="19">M62/2</f>
        <v>445</v>
      </c>
      <c r="M62" s="547">
        <v>890</v>
      </c>
      <c r="N62" s="547">
        <f t="shared" ref="N62:N67" si="20">O62/2</f>
        <v>1025</v>
      </c>
      <c r="O62" s="547">
        <v>2050</v>
      </c>
      <c r="P62" s="913">
        <v>1330</v>
      </c>
      <c r="Q62" s="914"/>
      <c r="R62" s="915"/>
      <c r="S62" s="917">
        <v>2790</v>
      </c>
      <c r="T62" s="914"/>
      <c r="U62" s="915"/>
      <c r="V62" s="916">
        <v>460</v>
      </c>
      <c r="W62" s="916"/>
      <c r="X62" s="916">
        <v>920</v>
      </c>
      <c r="Y62" s="917"/>
      <c r="Z62" s="918">
        <v>590</v>
      </c>
      <c r="AA62" s="919"/>
      <c r="AB62" s="970"/>
      <c r="AC62" s="970"/>
      <c r="AD62" s="563"/>
      <c r="AE62" s="548"/>
      <c r="AF62" s="60"/>
    </row>
    <row r="63" spans="1:35" s="45" customFormat="1" ht="17.100000000000001" customHeight="1" x14ac:dyDescent="0.2">
      <c r="A63" s="53"/>
      <c r="B63" s="53"/>
      <c r="C63" s="386" t="s">
        <v>24</v>
      </c>
      <c r="D63" s="547">
        <f t="shared" si="15"/>
        <v>1625</v>
      </c>
      <c r="E63" s="547">
        <v>3250</v>
      </c>
      <c r="F63" s="547">
        <f t="shared" si="16"/>
        <v>475</v>
      </c>
      <c r="G63" s="547">
        <v>950</v>
      </c>
      <c r="H63" s="547">
        <f t="shared" si="17"/>
        <v>995</v>
      </c>
      <c r="I63" s="561">
        <v>1990</v>
      </c>
      <c r="J63" s="561"/>
      <c r="K63" s="552"/>
      <c r="L63" s="547">
        <f t="shared" si="19"/>
        <v>475</v>
      </c>
      <c r="M63" s="547">
        <v>950</v>
      </c>
      <c r="N63" s="547">
        <f t="shared" si="20"/>
        <v>1080</v>
      </c>
      <c r="O63" s="547">
        <v>2160</v>
      </c>
      <c r="P63" s="913">
        <v>1405</v>
      </c>
      <c r="Q63" s="914"/>
      <c r="R63" s="915"/>
      <c r="S63" s="917">
        <v>2950</v>
      </c>
      <c r="T63" s="914"/>
      <c r="U63" s="915"/>
      <c r="V63" s="916">
        <v>485</v>
      </c>
      <c r="W63" s="916"/>
      <c r="X63" s="916">
        <v>970</v>
      </c>
      <c r="Y63" s="917"/>
      <c r="Z63" s="918">
        <v>640</v>
      </c>
      <c r="AA63" s="919"/>
      <c r="AB63" s="1000"/>
      <c r="AC63" s="1000"/>
      <c r="AD63" s="66"/>
      <c r="AE63" s="555"/>
      <c r="AF63" s="54"/>
    </row>
    <row r="64" spans="1:35" s="45" customFormat="1" ht="17.100000000000001" customHeight="1" x14ac:dyDescent="0.2">
      <c r="A64" s="53"/>
      <c r="B64" s="53"/>
      <c r="C64" s="386" t="s">
        <v>25</v>
      </c>
      <c r="D64" s="547">
        <f t="shared" si="15"/>
        <v>1600</v>
      </c>
      <c r="E64" s="547">
        <v>3200</v>
      </c>
      <c r="F64" s="547">
        <f t="shared" si="16"/>
        <v>470</v>
      </c>
      <c r="G64" s="547">
        <v>940</v>
      </c>
      <c r="H64" s="550">
        <f t="shared" si="17"/>
        <v>985</v>
      </c>
      <c r="I64" s="550">
        <v>1970</v>
      </c>
      <c r="J64" s="562">
        <f t="shared" si="18"/>
        <v>345</v>
      </c>
      <c r="K64" s="562">
        <v>690</v>
      </c>
      <c r="L64" s="547">
        <f t="shared" si="19"/>
        <v>470</v>
      </c>
      <c r="M64" s="547">
        <v>940</v>
      </c>
      <c r="N64" s="547">
        <f t="shared" si="20"/>
        <v>1065</v>
      </c>
      <c r="O64" s="547">
        <v>2130</v>
      </c>
      <c r="P64" s="913">
        <v>1390</v>
      </c>
      <c r="Q64" s="914"/>
      <c r="R64" s="915"/>
      <c r="S64" s="917">
        <v>2910</v>
      </c>
      <c r="T64" s="914"/>
      <c r="U64" s="915"/>
      <c r="V64" s="916">
        <v>480</v>
      </c>
      <c r="W64" s="916"/>
      <c r="X64" s="916">
        <v>960</v>
      </c>
      <c r="Y64" s="917"/>
      <c r="Z64" s="918">
        <v>620</v>
      </c>
      <c r="AA64" s="919"/>
      <c r="AB64" s="970"/>
      <c r="AC64" s="970"/>
      <c r="AD64" s="66"/>
      <c r="AE64" s="555"/>
      <c r="AF64" s="54"/>
    </row>
    <row r="65" spans="1:34" s="45" customFormat="1" ht="17.100000000000001" customHeight="1" x14ac:dyDescent="0.2">
      <c r="A65" s="53"/>
      <c r="B65" s="53"/>
      <c r="C65" s="386" t="s">
        <v>26</v>
      </c>
      <c r="D65" s="547">
        <f t="shared" si="15"/>
        <v>1615</v>
      </c>
      <c r="E65" s="547">
        <v>3230</v>
      </c>
      <c r="F65" s="547">
        <f t="shared" si="16"/>
        <v>475</v>
      </c>
      <c r="G65" s="561">
        <v>950</v>
      </c>
      <c r="H65" s="561"/>
      <c r="I65" s="552"/>
      <c r="J65" s="550">
        <f t="shared" si="18"/>
        <v>345</v>
      </c>
      <c r="K65" s="550">
        <v>690</v>
      </c>
      <c r="L65" s="547">
        <f t="shared" si="19"/>
        <v>480</v>
      </c>
      <c r="M65" s="547">
        <v>960</v>
      </c>
      <c r="N65" s="547">
        <f t="shared" si="20"/>
        <v>1100</v>
      </c>
      <c r="O65" s="547">
        <v>2200</v>
      </c>
      <c r="P65" s="913">
        <v>1430</v>
      </c>
      <c r="Q65" s="914"/>
      <c r="R65" s="915"/>
      <c r="S65" s="917">
        <v>3000</v>
      </c>
      <c r="T65" s="914"/>
      <c r="U65" s="915"/>
      <c r="V65" s="916">
        <v>480</v>
      </c>
      <c r="W65" s="916"/>
      <c r="X65" s="916">
        <v>960</v>
      </c>
      <c r="Y65" s="917"/>
      <c r="Z65" s="918">
        <v>650</v>
      </c>
      <c r="AA65" s="919"/>
      <c r="AB65" s="970"/>
      <c r="AC65" s="970"/>
      <c r="AD65" s="66"/>
      <c r="AE65" s="555"/>
      <c r="AF65" s="54"/>
    </row>
    <row r="66" spans="1:34" s="45" customFormat="1" ht="17.100000000000001" customHeight="1" x14ac:dyDescent="0.2">
      <c r="A66" s="53"/>
      <c r="B66" s="53"/>
      <c r="C66" s="386" t="s">
        <v>27</v>
      </c>
      <c r="D66" s="547">
        <f t="shared" si="15"/>
        <v>1685</v>
      </c>
      <c r="E66" s="547">
        <v>3370</v>
      </c>
      <c r="F66" s="547">
        <f t="shared" si="16"/>
        <v>495</v>
      </c>
      <c r="G66" s="547">
        <v>990</v>
      </c>
      <c r="H66" s="562">
        <f t="shared" si="17"/>
        <v>1035</v>
      </c>
      <c r="I66" s="564">
        <v>2070</v>
      </c>
      <c r="J66" s="565"/>
      <c r="K66" s="551"/>
      <c r="L66" s="547">
        <f t="shared" si="19"/>
        <v>490</v>
      </c>
      <c r="M66" s="547">
        <v>980</v>
      </c>
      <c r="N66" s="547">
        <f t="shared" si="20"/>
        <v>1110</v>
      </c>
      <c r="O66" s="547">
        <v>2220</v>
      </c>
      <c r="P66" s="913">
        <v>1445</v>
      </c>
      <c r="Q66" s="914"/>
      <c r="R66" s="915"/>
      <c r="S66" s="917">
        <v>3030</v>
      </c>
      <c r="T66" s="914"/>
      <c r="U66" s="915"/>
      <c r="V66" s="916">
        <v>505</v>
      </c>
      <c r="W66" s="916"/>
      <c r="X66" s="916">
        <v>1010</v>
      </c>
      <c r="Y66" s="917"/>
      <c r="Z66" s="1025"/>
      <c r="AA66" s="1026"/>
      <c r="AB66" s="1000"/>
      <c r="AC66" s="1000"/>
      <c r="AD66" s="66"/>
      <c r="AE66" s="555"/>
      <c r="AF66" s="54"/>
    </row>
    <row r="67" spans="1:34" s="45" customFormat="1" ht="17.100000000000001" customHeight="1" thickBot="1" x14ac:dyDescent="0.25">
      <c r="A67" s="53"/>
      <c r="B67" s="53"/>
      <c r="C67" s="384" t="s">
        <v>28</v>
      </c>
      <c r="D67" s="550">
        <f t="shared" si="15"/>
        <v>1720</v>
      </c>
      <c r="E67" s="550">
        <v>3440</v>
      </c>
      <c r="F67" s="550">
        <f t="shared" si="16"/>
        <v>505</v>
      </c>
      <c r="G67" s="550">
        <v>1010</v>
      </c>
      <c r="H67" s="550">
        <f t="shared" si="17"/>
        <v>1055</v>
      </c>
      <c r="I67" s="565">
        <v>2110</v>
      </c>
      <c r="J67" s="691"/>
      <c r="K67" s="738"/>
      <c r="L67" s="550">
        <f t="shared" si="19"/>
        <v>500</v>
      </c>
      <c r="M67" s="550">
        <v>1000</v>
      </c>
      <c r="N67" s="550">
        <f t="shared" si="20"/>
        <v>1125</v>
      </c>
      <c r="O67" s="550">
        <v>2250</v>
      </c>
      <c r="P67" s="920">
        <v>1460</v>
      </c>
      <c r="Q67" s="921"/>
      <c r="R67" s="922"/>
      <c r="S67" s="935">
        <v>3070</v>
      </c>
      <c r="T67" s="921"/>
      <c r="U67" s="922"/>
      <c r="V67" s="939">
        <v>515</v>
      </c>
      <c r="W67" s="939"/>
      <c r="X67" s="939">
        <v>1030</v>
      </c>
      <c r="Y67" s="935"/>
      <c r="Z67" s="1023"/>
      <c r="AA67" s="1024"/>
      <c r="AB67" s="1000"/>
      <c r="AC67" s="1000"/>
      <c r="AD67" s="66"/>
      <c r="AE67" s="555"/>
      <c r="AF67" s="54"/>
    </row>
    <row r="68" spans="1:34" s="45" customFormat="1" ht="16.5" customHeight="1" thickBot="1" x14ac:dyDescent="0.25">
      <c r="A68" s="53"/>
      <c r="B68" s="53"/>
      <c r="C68" s="936" t="s">
        <v>216</v>
      </c>
      <c r="D68" s="937"/>
      <c r="E68" s="937"/>
      <c r="F68" s="937"/>
      <c r="G68" s="937"/>
      <c r="H68" s="937"/>
      <c r="I68" s="937"/>
      <c r="J68" s="937"/>
      <c r="K68" s="937"/>
      <c r="L68" s="937"/>
      <c r="M68" s="937"/>
      <c r="N68" s="937"/>
      <c r="O68" s="937"/>
      <c r="P68" s="937"/>
      <c r="Q68" s="937"/>
      <c r="R68" s="937"/>
      <c r="S68" s="937"/>
      <c r="T68" s="937"/>
      <c r="U68" s="937"/>
      <c r="V68" s="937"/>
      <c r="W68" s="937"/>
      <c r="X68" s="937"/>
      <c r="Y68" s="937"/>
      <c r="Z68" s="937"/>
      <c r="AA68" s="937"/>
      <c r="AB68" s="937"/>
      <c r="AC68" s="937"/>
      <c r="AD68" s="937"/>
      <c r="AE68" s="938"/>
      <c r="AF68" s="54"/>
    </row>
    <row r="69" spans="1:34" s="398" customFormat="1" ht="17.100000000000001" customHeight="1" x14ac:dyDescent="0.2">
      <c r="A69" s="399"/>
      <c r="B69" s="399"/>
      <c r="C69" s="794"/>
      <c r="D69" s="792" t="s">
        <v>19</v>
      </c>
      <c r="E69" s="792" t="s">
        <v>20</v>
      </c>
      <c r="F69" s="792" t="s">
        <v>19</v>
      </c>
      <c r="G69" s="792" t="s">
        <v>20</v>
      </c>
      <c r="H69" s="792" t="s">
        <v>19</v>
      </c>
      <c r="I69" s="792" t="s">
        <v>20</v>
      </c>
      <c r="J69" s="792" t="s">
        <v>19</v>
      </c>
      <c r="K69" s="792" t="s">
        <v>20</v>
      </c>
      <c r="L69" s="792" t="s">
        <v>19</v>
      </c>
      <c r="M69" s="792" t="s">
        <v>20</v>
      </c>
      <c r="N69" s="792" t="s">
        <v>19</v>
      </c>
      <c r="O69" s="792" t="s">
        <v>20</v>
      </c>
      <c r="P69" s="923" t="s">
        <v>19</v>
      </c>
      <c r="Q69" s="923"/>
      <c r="R69" s="923"/>
      <c r="S69" s="923" t="s">
        <v>20</v>
      </c>
      <c r="T69" s="923"/>
      <c r="U69" s="923"/>
      <c r="V69" s="923" t="s">
        <v>19</v>
      </c>
      <c r="W69" s="923"/>
      <c r="X69" s="923" t="s">
        <v>20</v>
      </c>
      <c r="Y69" s="923"/>
      <c r="Z69" s="923" t="s">
        <v>20</v>
      </c>
      <c r="AA69" s="940"/>
      <c r="AB69" s="733"/>
      <c r="AC69" s="733"/>
      <c r="AD69" s="733"/>
      <c r="AE69" s="734"/>
      <c r="AF69" s="400"/>
    </row>
    <row r="70" spans="1:34" s="45" customFormat="1" ht="16.5" customHeight="1" x14ac:dyDescent="0.2">
      <c r="A70" s="53"/>
      <c r="B70" s="53"/>
      <c r="C70" s="793" t="s">
        <v>287</v>
      </c>
      <c r="D70" s="562">
        <f>E70/2</f>
        <v>1615</v>
      </c>
      <c r="E70" s="564">
        <v>3230</v>
      </c>
      <c r="F70" s="691"/>
      <c r="G70" s="684"/>
      <c r="H70" s="684">
        <f>I70/2</f>
        <v>1065</v>
      </c>
      <c r="I70" s="566">
        <v>2130</v>
      </c>
      <c r="J70" s="562">
        <f>K70/2</f>
        <v>345</v>
      </c>
      <c r="K70" s="562">
        <v>690</v>
      </c>
      <c r="L70" s="562">
        <f>M70/2</f>
        <v>460</v>
      </c>
      <c r="M70" s="562">
        <v>920</v>
      </c>
      <c r="N70" s="562">
        <f>O70/2</f>
        <v>1065</v>
      </c>
      <c r="O70" s="562">
        <v>2130</v>
      </c>
      <c r="P70" s="924">
        <v>1455</v>
      </c>
      <c r="Q70" s="925"/>
      <c r="R70" s="926"/>
      <c r="S70" s="930">
        <v>3060</v>
      </c>
      <c r="T70" s="925"/>
      <c r="U70" s="926"/>
      <c r="V70" s="942">
        <v>495</v>
      </c>
      <c r="W70" s="942"/>
      <c r="X70" s="942">
        <v>990</v>
      </c>
      <c r="Y70" s="942"/>
      <c r="Z70" s="942">
        <v>660</v>
      </c>
      <c r="AA70" s="1030"/>
      <c r="AB70" s="1031"/>
      <c r="AC70" s="1031"/>
      <c r="AD70" s="66"/>
      <c r="AE70" s="555"/>
      <c r="AF70" s="54"/>
    </row>
    <row r="71" spans="1:34" s="45" customFormat="1" ht="15" customHeight="1" x14ac:dyDescent="0.2">
      <c r="A71" s="53"/>
      <c r="B71" s="53"/>
      <c r="C71" s="377" t="s">
        <v>288</v>
      </c>
      <c r="D71" s="547">
        <f>E71/2</f>
        <v>1615</v>
      </c>
      <c r="E71" s="561">
        <v>3230</v>
      </c>
      <c r="F71" s="564"/>
      <c r="G71" s="692"/>
      <c r="H71" s="532"/>
      <c r="I71" s="552"/>
      <c r="J71" s="547">
        <f>K71/2</f>
        <v>345</v>
      </c>
      <c r="K71" s="547">
        <v>690</v>
      </c>
      <c r="L71" s="547">
        <f>M71/2</f>
        <v>460</v>
      </c>
      <c r="M71" s="547">
        <v>920</v>
      </c>
      <c r="N71" s="547">
        <f>O71/2</f>
        <v>1065</v>
      </c>
      <c r="O71" s="547">
        <v>2130</v>
      </c>
      <c r="P71" s="927">
        <v>1455</v>
      </c>
      <c r="Q71" s="928"/>
      <c r="R71" s="929"/>
      <c r="S71" s="931">
        <v>3060</v>
      </c>
      <c r="T71" s="928"/>
      <c r="U71" s="929"/>
      <c r="V71" s="916">
        <v>495</v>
      </c>
      <c r="W71" s="916"/>
      <c r="X71" s="916">
        <v>990</v>
      </c>
      <c r="Y71" s="916"/>
      <c r="Z71" s="1033">
        <v>660</v>
      </c>
      <c r="AA71" s="1034"/>
      <c r="AB71" s="1031"/>
      <c r="AC71" s="1031"/>
      <c r="AD71" s="66"/>
      <c r="AE71" s="555"/>
      <c r="AF71" s="54"/>
    </row>
    <row r="72" spans="1:34" s="45" customFormat="1" ht="16.5" customHeight="1" thickBot="1" x14ac:dyDescent="0.25">
      <c r="A72" s="53"/>
      <c r="B72" s="53"/>
      <c r="C72" s="1035" t="s">
        <v>43</v>
      </c>
      <c r="D72" s="1036"/>
      <c r="E72" s="1036"/>
      <c r="F72" s="1037"/>
      <c r="G72" s="1037"/>
      <c r="H72" s="1037"/>
      <c r="I72" s="1037"/>
      <c r="J72" s="1036"/>
      <c r="K72" s="1036"/>
      <c r="L72" s="1036"/>
      <c r="M72" s="1036"/>
      <c r="N72" s="1036"/>
      <c r="O72" s="1036"/>
      <c r="P72" s="1036"/>
      <c r="Q72" s="1036"/>
      <c r="R72" s="1036"/>
      <c r="S72" s="1036"/>
      <c r="T72" s="1036"/>
      <c r="U72" s="1036"/>
      <c r="V72" s="1036"/>
      <c r="W72" s="1036"/>
      <c r="X72" s="1036"/>
      <c r="Y72" s="1036"/>
      <c r="Z72" s="1036"/>
      <c r="AA72" s="1036"/>
      <c r="AB72" s="1010"/>
      <c r="AC72" s="1010"/>
      <c r="AD72" s="1010"/>
      <c r="AE72" s="1011"/>
      <c r="AF72" s="54"/>
    </row>
    <row r="73" spans="1:34" s="398" customFormat="1" ht="16.5" customHeight="1" x14ac:dyDescent="0.2">
      <c r="A73" s="399"/>
      <c r="B73" s="399"/>
      <c r="C73" s="794"/>
      <c r="D73" s="792" t="s">
        <v>19</v>
      </c>
      <c r="E73" s="792" t="s">
        <v>20</v>
      </c>
      <c r="F73" s="792" t="s">
        <v>19</v>
      </c>
      <c r="G73" s="792" t="s">
        <v>20</v>
      </c>
      <c r="H73" s="792" t="s">
        <v>19</v>
      </c>
      <c r="I73" s="792" t="s">
        <v>20</v>
      </c>
      <c r="J73" s="792" t="s">
        <v>19</v>
      </c>
      <c r="K73" s="792" t="s">
        <v>20</v>
      </c>
      <c r="L73" s="792" t="s">
        <v>19</v>
      </c>
      <c r="M73" s="792" t="s">
        <v>20</v>
      </c>
      <c r="N73" s="792" t="s">
        <v>19</v>
      </c>
      <c r="O73" s="792" t="s">
        <v>20</v>
      </c>
      <c r="P73" s="923" t="s">
        <v>19</v>
      </c>
      <c r="Q73" s="923"/>
      <c r="R73" s="923"/>
      <c r="S73" s="923" t="s">
        <v>20</v>
      </c>
      <c r="T73" s="923"/>
      <c r="U73" s="923"/>
      <c r="V73" s="923" t="s">
        <v>19</v>
      </c>
      <c r="W73" s="923"/>
      <c r="X73" s="923" t="s">
        <v>20</v>
      </c>
      <c r="Y73" s="923"/>
      <c r="Z73" s="923" t="s">
        <v>20</v>
      </c>
      <c r="AA73" s="940"/>
      <c r="AB73" s="727"/>
      <c r="AC73" s="727"/>
      <c r="AD73" s="727"/>
      <c r="AE73" s="728"/>
      <c r="AF73" s="400"/>
    </row>
    <row r="74" spans="1:34" s="45" customFormat="1" ht="16.5" customHeight="1" thickBot="1" x14ac:dyDescent="0.25">
      <c r="A74" s="53"/>
      <c r="B74" s="53"/>
      <c r="C74" s="1046" t="s">
        <v>31</v>
      </c>
      <c r="D74" s="916">
        <v>2030</v>
      </c>
      <c r="E74" s="916">
        <v>4270</v>
      </c>
      <c r="F74" s="941"/>
      <c r="G74" s="941"/>
      <c r="H74" s="916">
        <v>1015</v>
      </c>
      <c r="I74" s="916">
        <v>2030</v>
      </c>
      <c r="J74" s="941"/>
      <c r="K74" s="941"/>
      <c r="L74" s="916">
        <v>775</v>
      </c>
      <c r="M74" s="916">
        <v>1630</v>
      </c>
      <c r="N74" s="916">
        <v>1350</v>
      </c>
      <c r="O74" s="916">
        <v>2840</v>
      </c>
      <c r="P74" s="932">
        <v>1730</v>
      </c>
      <c r="Q74" s="933"/>
      <c r="R74" s="934"/>
      <c r="S74" s="932">
        <v>3640</v>
      </c>
      <c r="T74" s="933"/>
      <c r="U74" s="934"/>
      <c r="V74" s="941"/>
      <c r="W74" s="941"/>
      <c r="X74" s="941"/>
      <c r="Y74" s="941"/>
      <c r="Z74" s="1038"/>
      <c r="AA74" s="1039"/>
      <c r="AB74" s="1000"/>
      <c r="AC74" s="1000"/>
      <c r="AD74" s="66"/>
      <c r="AE74" s="555"/>
      <c r="AF74" s="54"/>
      <c r="AG74" s="46"/>
    </row>
    <row r="75" spans="1:34" s="45" customFormat="1" ht="83.25" customHeight="1" x14ac:dyDescent="0.2">
      <c r="A75" s="53"/>
      <c r="B75" s="53"/>
      <c r="C75" s="1047"/>
      <c r="D75" s="916"/>
      <c r="E75" s="916"/>
      <c r="F75" s="941"/>
      <c r="G75" s="941"/>
      <c r="H75" s="939"/>
      <c r="I75" s="939"/>
      <c r="J75" s="941"/>
      <c r="K75" s="941"/>
      <c r="L75" s="916"/>
      <c r="M75" s="916"/>
      <c r="N75" s="916"/>
      <c r="O75" s="916"/>
      <c r="P75" s="930"/>
      <c r="Q75" s="925"/>
      <c r="R75" s="926"/>
      <c r="S75" s="930"/>
      <c r="T75" s="925"/>
      <c r="U75" s="926"/>
      <c r="V75" s="941"/>
      <c r="W75" s="941"/>
      <c r="X75" s="941"/>
      <c r="Y75" s="941"/>
      <c r="Z75" s="1040"/>
      <c r="AA75" s="1041"/>
      <c r="AB75" s="1000"/>
      <c r="AC75" s="1000"/>
      <c r="AD75" s="55"/>
      <c r="AE75" s="585"/>
    </row>
    <row r="76" spans="1:34" s="398" customFormat="1" ht="83.25" customHeight="1" thickBot="1" x14ac:dyDescent="0.25">
      <c r="A76" s="399"/>
      <c r="B76" s="399"/>
      <c r="C76" s="796" t="s">
        <v>385</v>
      </c>
      <c r="D76" s="719"/>
      <c r="E76" s="719"/>
      <c r="F76" s="720"/>
      <c r="G76" s="720"/>
      <c r="H76" s="690">
        <f t="shared" ref="H76:I76" si="21">H74</f>
        <v>1015</v>
      </c>
      <c r="I76" s="690">
        <f t="shared" si="21"/>
        <v>2030</v>
      </c>
      <c r="J76" s="720"/>
      <c r="K76" s="720"/>
      <c r="L76" s="719"/>
      <c r="M76" s="719"/>
      <c r="N76" s="719"/>
      <c r="O76" s="719"/>
      <c r="P76" s="719"/>
      <c r="Q76" s="719"/>
      <c r="R76" s="732"/>
      <c r="S76" s="732"/>
      <c r="T76" s="719"/>
      <c r="U76" s="719"/>
      <c r="V76" s="720"/>
      <c r="W76" s="720"/>
      <c r="X76" s="720"/>
      <c r="Y76" s="720"/>
      <c r="Z76" s="726"/>
      <c r="AA76" s="726"/>
      <c r="AB76" s="720"/>
      <c r="AC76" s="720"/>
      <c r="AD76" s="55"/>
      <c r="AE76" s="585"/>
    </row>
    <row r="77" spans="1:34" s="45" customFormat="1" ht="18" customHeight="1" thickBot="1" x14ac:dyDescent="0.25">
      <c r="A77" s="53"/>
      <c r="B77" s="53"/>
      <c r="C77" s="923" t="s">
        <v>32</v>
      </c>
      <c r="D77" s="923"/>
      <c r="E77" s="923"/>
      <c r="F77" s="923"/>
      <c r="G77" s="923"/>
      <c r="H77" s="923"/>
      <c r="I77" s="923"/>
      <c r="J77" s="923"/>
      <c r="K77" s="923"/>
      <c r="L77" s="923"/>
      <c r="M77" s="923"/>
      <c r="N77" s="923"/>
      <c r="O77" s="923"/>
      <c r="P77" s="923"/>
      <c r="Q77" s="923"/>
      <c r="R77" s="923"/>
      <c r="S77" s="923"/>
      <c r="T77" s="923"/>
      <c r="U77" s="923"/>
      <c r="V77" s="923"/>
      <c r="W77" s="923"/>
      <c r="X77" s="923"/>
      <c r="Y77" s="923"/>
      <c r="Z77" s="923"/>
      <c r="AA77" s="923"/>
      <c r="AB77" s="1045"/>
      <c r="AC77" s="1045"/>
      <c r="AD77" s="1045"/>
      <c r="AE77" s="1045"/>
      <c r="AG77" s="521"/>
      <c r="AH77" s="521"/>
    </row>
    <row r="78" spans="1:34" s="398" customFormat="1" ht="18" customHeight="1" x14ac:dyDescent="0.2">
      <c r="A78" s="399"/>
      <c r="B78" s="399"/>
      <c r="C78" s="794"/>
      <c r="D78" s="792" t="s">
        <v>19</v>
      </c>
      <c r="E78" s="792" t="s">
        <v>20</v>
      </c>
      <c r="F78" s="792" t="s">
        <v>19</v>
      </c>
      <c r="G78" s="792" t="s">
        <v>20</v>
      </c>
      <c r="H78" s="792" t="s">
        <v>19</v>
      </c>
      <c r="I78" s="792" t="s">
        <v>20</v>
      </c>
      <c r="J78" s="792" t="s">
        <v>19</v>
      </c>
      <c r="K78" s="792" t="s">
        <v>20</v>
      </c>
      <c r="L78" s="792" t="s">
        <v>19</v>
      </c>
      <c r="M78" s="792" t="s">
        <v>20</v>
      </c>
      <c r="N78" s="792" t="s">
        <v>19</v>
      </c>
      <c r="O78" s="792" t="s">
        <v>20</v>
      </c>
      <c r="P78" s="923" t="s">
        <v>19</v>
      </c>
      <c r="Q78" s="923"/>
      <c r="R78" s="923"/>
      <c r="S78" s="923" t="s">
        <v>20</v>
      </c>
      <c r="T78" s="923"/>
      <c r="U78" s="923"/>
      <c r="V78" s="923" t="s">
        <v>19</v>
      </c>
      <c r="W78" s="923"/>
      <c r="X78" s="923" t="s">
        <v>20</v>
      </c>
      <c r="Y78" s="923"/>
      <c r="Z78" s="923" t="s">
        <v>20</v>
      </c>
      <c r="AA78" s="940"/>
      <c r="AB78" s="559"/>
      <c r="AC78" s="559"/>
      <c r="AD78" s="559"/>
      <c r="AE78" s="559"/>
      <c r="AG78" s="795"/>
      <c r="AH78" s="795"/>
    </row>
    <row r="79" spans="1:34" s="45" customFormat="1" ht="80.25" customHeight="1" x14ac:dyDescent="0.2">
      <c r="A79" s="53"/>
      <c r="B79" s="53"/>
      <c r="C79" s="385" t="s">
        <v>33</v>
      </c>
      <c r="D79" s="586"/>
      <c r="E79" s="586"/>
      <c r="F79" s="1040"/>
      <c r="G79" s="1040"/>
      <c r="H79" s="531">
        <v>1015</v>
      </c>
      <c r="I79" s="586">
        <v>2030</v>
      </c>
      <c r="J79" s="1040"/>
      <c r="K79" s="1040"/>
      <c r="L79" s="586"/>
      <c r="M79" s="586"/>
      <c r="N79" s="586"/>
      <c r="O79" s="586"/>
      <c r="P79" s="1027"/>
      <c r="Q79" s="1028"/>
      <c r="R79" s="1029"/>
      <c r="S79" s="1027"/>
      <c r="T79" s="1028"/>
      <c r="U79" s="1029"/>
      <c r="V79" s="1040"/>
      <c r="W79" s="1040"/>
      <c r="X79" s="1040"/>
      <c r="Y79" s="1040"/>
      <c r="Z79" s="1042"/>
      <c r="AA79" s="1043"/>
      <c r="AB79" s="1044"/>
      <c r="AC79" s="1044"/>
      <c r="AD79" s="382"/>
      <c r="AE79" s="556"/>
      <c r="AF79" s="54"/>
      <c r="AG79" s="46"/>
    </row>
    <row r="80" spans="1:34" ht="0.75" customHeight="1" thickBot="1" x14ac:dyDescent="0.25">
      <c r="A80" s="63"/>
      <c r="B80" s="63"/>
      <c r="C80" s="1048" t="s">
        <v>44</v>
      </c>
      <c r="D80" s="1049"/>
      <c r="E80" s="1049"/>
      <c r="F80" s="1049"/>
      <c r="G80" s="1049"/>
      <c r="H80" s="1049"/>
      <c r="I80" s="1049"/>
      <c r="J80" s="1049"/>
      <c r="K80" s="1049"/>
      <c r="L80" s="1049"/>
      <c r="M80" s="1049"/>
      <c r="N80" s="1049"/>
      <c r="O80" s="1049"/>
      <c r="P80" s="1049"/>
      <c r="Q80" s="1049"/>
      <c r="R80" s="1049"/>
      <c r="S80" s="1049"/>
      <c r="T80" s="1049"/>
      <c r="U80" s="1049"/>
      <c r="V80" s="1049"/>
      <c r="W80" s="1049"/>
      <c r="X80" s="1049"/>
      <c r="Y80" s="1049"/>
      <c r="Z80" s="1049"/>
      <c r="AA80" s="1049"/>
      <c r="AB80" s="1049"/>
      <c r="AC80" s="1049"/>
      <c r="AD80" s="1049"/>
      <c r="AE80" s="1050"/>
      <c r="AG80" s="65"/>
      <c r="AH80" s="65"/>
    </row>
    <row r="81" spans="1:36" s="8" customFormat="1" ht="13.5" customHeight="1" x14ac:dyDescent="0.2">
      <c r="A81" s="6"/>
      <c r="B81" s="6"/>
      <c r="C81" s="1032"/>
      <c r="D81" s="1032"/>
      <c r="E81" s="1032"/>
      <c r="F81" s="1032"/>
      <c r="G81" s="1032"/>
      <c r="H81" s="1032"/>
      <c r="I81" s="1032"/>
      <c r="J81" s="1032"/>
      <c r="K81" s="1032"/>
      <c r="L81" s="1032"/>
      <c r="M81" s="1032"/>
      <c r="N81" s="1032"/>
      <c r="O81" s="1032"/>
      <c r="P81" s="1032"/>
      <c r="Q81" s="1032"/>
      <c r="R81" s="1032"/>
      <c r="S81" s="1032"/>
      <c r="T81" s="1032"/>
      <c r="U81" s="1032"/>
      <c r="V81" s="1032"/>
      <c r="W81" s="1032"/>
      <c r="X81" s="1032"/>
      <c r="Y81" s="1032"/>
      <c r="Z81" s="1032"/>
      <c r="AA81" s="1032"/>
      <c r="AB81" s="1032"/>
      <c r="AC81" s="1032"/>
      <c r="AD81" s="1032"/>
      <c r="AE81" s="1032"/>
      <c r="AJ81" s="58"/>
    </row>
    <row r="82" spans="1:36" s="8" customFormat="1" ht="15" customHeight="1" x14ac:dyDescent="0.25">
      <c r="A82" s="58"/>
      <c r="B82" s="58"/>
      <c r="C82" s="355"/>
      <c r="D82" s="354"/>
      <c r="E82" s="354"/>
      <c r="F82" s="354"/>
      <c r="G82" s="354"/>
      <c r="H82" s="354"/>
      <c r="I82" s="354"/>
      <c r="J82" s="354"/>
      <c r="K82" s="354"/>
      <c r="L82" s="354"/>
      <c r="M82" s="354"/>
      <c r="O82" s="7"/>
      <c r="P82" s="7"/>
      <c r="Q82" s="7"/>
      <c r="R82" s="7"/>
      <c r="S82" s="7"/>
      <c r="T82" s="7"/>
      <c r="U82" s="7"/>
      <c r="V82" s="7"/>
      <c r="AA82" s="606"/>
      <c r="AD82" s="11"/>
    </row>
    <row r="83" spans="1:36" ht="15.75" customHeight="1" x14ac:dyDescent="0.3">
      <c r="C83" s="601" t="s">
        <v>277</v>
      </c>
      <c r="D83" s="601"/>
      <c r="E83" s="601"/>
      <c r="F83" s="602"/>
      <c r="G83" s="603"/>
      <c r="H83" s="348"/>
      <c r="I83" s="349"/>
      <c r="J83" s="349"/>
      <c r="K83" s="349"/>
      <c r="L83" s="350"/>
      <c r="M83" s="354"/>
      <c r="N83" s="67"/>
      <c r="O83" s="7"/>
      <c r="P83" s="7"/>
      <c r="Q83" s="7"/>
      <c r="R83" s="7"/>
      <c r="S83" s="7"/>
      <c r="T83" s="7"/>
      <c r="U83" s="7"/>
      <c r="V83" s="7"/>
      <c r="W83" s="8"/>
      <c r="X83" s="8"/>
      <c r="Y83" s="8"/>
      <c r="Z83" s="8"/>
      <c r="AA83" s="606"/>
      <c r="AB83" s="8"/>
      <c r="AC83" s="8"/>
      <c r="AD83" s="11"/>
      <c r="AE83" s="8"/>
    </row>
    <row r="84" spans="1:36" s="45" customFormat="1" ht="19.5" customHeight="1" x14ac:dyDescent="0.3">
      <c r="A84" s="55"/>
      <c r="B84" s="55"/>
      <c r="C84" s="601" t="s">
        <v>278</v>
      </c>
      <c r="D84" s="601"/>
      <c r="E84" s="601"/>
      <c r="F84" s="602"/>
      <c r="G84" s="604"/>
      <c r="H84" s="348"/>
      <c r="I84" s="351"/>
      <c r="J84" s="351"/>
      <c r="K84" s="351"/>
      <c r="L84" s="350"/>
      <c r="M84" s="354"/>
      <c r="N84" s="8"/>
      <c r="O84" s="7"/>
      <c r="P84" s="7"/>
      <c r="Q84" s="7"/>
      <c r="R84" s="7"/>
      <c r="S84" s="7"/>
      <c r="T84" s="7"/>
      <c r="U84" s="7"/>
      <c r="V84" s="7"/>
      <c r="W84" s="8"/>
      <c r="X84" s="8"/>
      <c r="Y84" s="8"/>
      <c r="Z84" s="8"/>
      <c r="AA84" s="606"/>
      <c r="AB84" s="8"/>
      <c r="AC84" s="8"/>
      <c r="AD84" s="11"/>
      <c r="AE84" s="8"/>
    </row>
    <row r="85" spans="1:36" s="8" customFormat="1" ht="18" x14ac:dyDescent="0.25">
      <c r="A85" s="68"/>
      <c r="B85" s="68"/>
      <c r="C85" s="988"/>
      <c r="D85" s="988"/>
      <c r="E85" s="988"/>
      <c r="F85" s="988"/>
      <c r="G85" s="989"/>
      <c r="H85" s="989"/>
      <c r="I85" s="989"/>
      <c r="J85" s="989"/>
      <c r="K85" s="989"/>
      <c r="L85" s="989"/>
      <c r="M85" s="354"/>
      <c r="O85" s="7"/>
      <c r="P85" s="7"/>
      <c r="Q85" s="7"/>
      <c r="R85" s="7"/>
      <c r="S85" s="7"/>
      <c r="T85" s="7"/>
      <c r="U85" s="7"/>
      <c r="V85" s="7"/>
      <c r="AA85" s="606"/>
      <c r="AD85" s="11"/>
    </row>
    <row r="86" spans="1:36" s="8" customFormat="1" ht="18.75" thickBot="1" x14ac:dyDescent="0.3">
      <c r="A86" s="68"/>
      <c r="B86" s="68"/>
      <c r="C86" s="990" t="s">
        <v>279</v>
      </c>
      <c r="D86" s="991"/>
      <c r="E86" s="991"/>
      <c r="F86" s="991"/>
      <c r="G86" s="992" t="s">
        <v>280</v>
      </c>
      <c r="H86" s="993"/>
      <c r="I86" s="993"/>
      <c r="J86" s="993"/>
      <c r="K86" s="993"/>
      <c r="L86" s="994"/>
      <c r="M86" s="354"/>
      <c r="O86" s="7"/>
      <c r="P86" s="7"/>
      <c r="Q86" s="7"/>
      <c r="R86" s="7"/>
      <c r="S86" s="7"/>
      <c r="T86" s="7"/>
      <c r="U86" s="7"/>
      <c r="V86" s="7"/>
      <c r="AA86" s="606"/>
      <c r="AD86" s="11"/>
    </row>
    <row r="87" spans="1:36" s="8" customFormat="1" ht="18" x14ac:dyDescent="0.25">
      <c r="A87" s="68"/>
      <c r="B87" s="68"/>
      <c r="C87" s="995" t="s">
        <v>281</v>
      </c>
      <c r="D87" s="996"/>
      <c r="E87" s="996"/>
      <c r="F87" s="996"/>
      <c r="G87" s="997" t="s">
        <v>282</v>
      </c>
      <c r="H87" s="998"/>
      <c r="I87" s="998"/>
      <c r="J87" s="998"/>
      <c r="K87" s="998"/>
      <c r="L87" s="999"/>
      <c r="M87" s="354"/>
      <c r="AA87" s="606"/>
      <c r="AD87" s="11"/>
    </row>
    <row r="88" spans="1:36" s="8" customFormat="1" ht="18" x14ac:dyDescent="0.25">
      <c r="A88" s="68"/>
      <c r="B88" s="68"/>
      <c r="C88" s="983" t="s">
        <v>283</v>
      </c>
      <c r="D88" s="984"/>
      <c r="E88" s="984"/>
      <c r="F88" s="984"/>
      <c r="G88" s="985">
        <v>0.03</v>
      </c>
      <c r="H88" s="986"/>
      <c r="I88" s="986"/>
      <c r="J88" s="986"/>
      <c r="K88" s="986"/>
      <c r="L88" s="987"/>
      <c r="M88" s="354"/>
      <c r="AA88" s="606"/>
      <c r="AD88" s="11"/>
    </row>
    <row r="89" spans="1:36" s="8" customFormat="1" ht="18" x14ac:dyDescent="0.25">
      <c r="A89" s="68"/>
      <c r="B89" s="68"/>
      <c r="C89" s="983" t="s">
        <v>284</v>
      </c>
      <c r="D89" s="984"/>
      <c r="E89" s="984"/>
      <c r="F89" s="984"/>
      <c r="G89" s="985">
        <v>0.05</v>
      </c>
      <c r="H89" s="986"/>
      <c r="I89" s="986"/>
      <c r="J89" s="986"/>
      <c r="K89" s="986"/>
      <c r="L89" s="987"/>
      <c r="M89" s="354"/>
      <c r="AA89" s="606"/>
      <c r="AD89" s="11"/>
    </row>
    <row r="90" spans="1:36" s="8" customFormat="1" ht="18" x14ac:dyDescent="0.25">
      <c r="A90" s="68"/>
      <c r="B90" s="68"/>
      <c r="C90" s="983" t="s">
        <v>285</v>
      </c>
      <c r="D90" s="984"/>
      <c r="E90" s="984"/>
      <c r="F90" s="984"/>
      <c r="G90" s="985">
        <v>7.0000000000000007E-2</v>
      </c>
      <c r="H90" s="986"/>
      <c r="I90" s="986"/>
      <c r="J90" s="986"/>
      <c r="K90" s="986"/>
      <c r="L90" s="987"/>
      <c r="M90" s="354"/>
      <c r="AA90" s="606"/>
      <c r="AD90" s="11"/>
    </row>
    <row r="91" spans="1:36" s="8" customFormat="1" ht="18" x14ac:dyDescent="0.25">
      <c r="A91" s="68"/>
      <c r="B91" s="68"/>
      <c r="C91" s="978" t="s">
        <v>286</v>
      </c>
      <c r="D91" s="979"/>
      <c r="E91" s="979"/>
      <c r="F91" s="979"/>
      <c r="G91" s="980">
        <v>0.1</v>
      </c>
      <c r="H91" s="981"/>
      <c r="I91" s="981"/>
      <c r="J91" s="981"/>
      <c r="K91" s="981"/>
      <c r="L91" s="982"/>
      <c r="M91" s="354"/>
      <c r="AA91" s="606"/>
      <c r="AD91" s="11"/>
    </row>
    <row r="92" spans="1:36" s="8" customFormat="1" ht="18" x14ac:dyDescent="0.25">
      <c r="A92" s="68"/>
      <c r="B92" s="68"/>
      <c r="C92" s="352"/>
      <c r="D92" s="353"/>
      <c r="E92" s="353"/>
      <c r="F92" s="353"/>
      <c r="G92" s="353"/>
      <c r="H92" s="353"/>
      <c r="I92" s="354"/>
      <c r="J92" s="354"/>
      <c r="K92" s="354"/>
      <c r="L92" s="354"/>
      <c r="M92" s="354"/>
      <c r="AA92" s="606"/>
      <c r="AD92" s="11"/>
    </row>
    <row r="93" spans="1:36" s="8" customFormat="1" ht="18" x14ac:dyDescent="0.25">
      <c r="A93" s="68"/>
      <c r="B93" s="68"/>
      <c r="C93" s="352"/>
      <c r="D93" s="353"/>
      <c r="E93" s="353"/>
      <c r="F93" s="353"/>
      <c r="G93" s="353"/>
      <c r="H93" s="353"/>
      <c r="I93" s="354"/>
      <c r="J93" s="354"/>
      <c r="K93" s="354"/>
      <c r="L93" s="354"/>
      <c r="M93" s="354"/>
      <c r="AA93" s="606"/>
      <c r="AD93" s="11"/>
    </row>
    <row r="94" spans="1:36" s="8" customFormat="1" ht="15" x14ac:dyDescent="0.2">
      <c r="A94" s="68"/>
      <c r="B94" s="68"/>
      <c r="C94" s="15"/>
      <c r="D94" s="12"/>
      <c r="E94" s="12"/>
      <c r="F94" s="12"/>
      <c r="G94" s="12"/>
      <c r="H94" s="12"/>
      <c r="AA94" s="606"/>
      <c r="AD94" s="11"/>
    </row>
    <row r="95" spans="1:36" s="8" customFormat="1" ht="15" x14ac:dyDescent="0.2">
      <c r="A95" s="68"/>
      <c r="B95" s="68"/>
      <c r="C95" s="15"/>
      <c r="D95" s="12"/>
      <c r="E95" s="12"/>
      <c r="F95" s="12"/>
      <c r="G95" s="12"/>
      <c r="H95" s="12"/>
      <c r="AA95" s="606"/>
      <c r="AD95" s="11"/>
    </row>
    <row r="96" spans="1:36" s="8" customFormat="1" ht="15" x14ac:dyDescent="0.2">
      <c r="A96" s="68"/>
      <c r="B96" s="68"/>
      <c r="C96" s="15"/>
      <c r="D96" s="12"/>
      <c r="E96" s="69"/>
      <c r="F96" s="12"/>
      <c r="G96" s="12"/>
      <c r="H96" s="12"/>
      <c r="O96" s="7"/>
      <c r="P96" s="7"/>
      <c r="Q96" s="7"/>
      <c r="R96" s="7"/>
      <c r="S96" s="7"/>
      <c r="T96" s="7"/>
      <c r="U96" s="7"/>
      <c r="V96" s="7"/>
      <c r="AA96" s="606"/>
      <c r="AD96" s="11"/>
    </row>
    <row r="97" spans="1:30" s="8" customFormat="1" ht="15" x14ac:dyDescent="0.2">
      <c r="A97" s="68"/>
      <c r="B97" s="68"/>
      <c r="C97" s="15"/>
      <c r="D97" s="12"/>
      <c r="E97" s="12"/>
      <c r="F97" s="12"/>
      <c r="G97" s="12"/>
      <c r="H97" s="12"/>
      <c r="O97" s="7"/>
      <c r="P97" s="7"/>
      <c r="Q97" s="7"/>
      <c r="R97" s="7"/>
      <c r="S97" s="7"/>
      <c r="T97" s="7"/>
      <c r="U97" s="7"/>
      <c r="V97" s="7"/>
      <c r="AA97" s="606"/>
      <c r="AD97" s="11"/>
    </row>
    <row r="98" spans="1:30" s="8" customFormat="1" ht="15" x14ac:dyDescent="0.2">
      <c r="A98" s="68"/>
      <c r="B98" s="68"/>
      <c r="C98" s="15"/>
      <c r="D98" s="12"/>
      <c r="E98" s="12"/>
      <c r="F98" s="12"/>
      <c r="G98" s="12"/>
      <c r="H98" s="12"/>
      <c r="O98" s="7"/>
      <c r="P98" s="7"/>
      <c r="Q98" s="7"/>
      <c r="R98" s="7"/>
      <c r="S98" s="7"/>
      <c r="T98" s="7"/>
      <c r="U98" s="7"/>
      <c r="V98" s="7"/>
      <c r="AA98" s="606"/>
      <c r="AD98" s="11"/>
    </row>
    <row r="99" spans="1:30" s="8" customFormat="1" ht="15" x14ac:dyDescent="0.2">
      <c r="A99" s="68"/>
      <c r="B99" s="68"/>
      <c r="C99" s="15"/>
      <c r="D99" s="12"/>
      <c r="E99" s="12"/>
      <c r="F99" s="12"/>
      <c r="G99" s="12"/>
      <c r="H99" s="12"/>
      <c r="O99" s="7"/>
      <c r="P99" s="7"/>
      <c r="Q99" s="7"/>
      <c r="R99" s="7"/>
      <c r="S99" s="7"/>
      <c r="T99" s="7"/>
      <c r="U99" s="7"/>
      <c r="V99" s="7"/>
      <c r="AA99" s="606"/>
      <c r="AD99" s="11"/>
    </row>
    <row r="100" spans="1:30" s="8" customFormat="1" ht="15" x14ac:dyDescent="0.2">
      <c r="A100" s="68"/>
      <c r="B100" s="68"/>
      <c r="C100" s="15"/>
      <c r="D100" s="12"/>
      <c r="E100" s="12"/>
      <c r="F100" s="12"/>
      <c r="G100" s="12"/>
      <c r="H100" s="12"/>
      <c r="O100" s="7"/>
      <c r="P100" s="7"/>
      <c r="Q100" s="7"/>
      <c r="R100" s="7"/>
      <c r="S100" s="7"/>
      <c r="T100" s="7"/>
      <c r="U100" s="7"/>
      <c r="V100" s="7"/>
      <c r="AA100" s="606"/>
      <c r="AD100" s="11"/>
    </row>
    <row r="101" spans="1:30" s="8" customFormat="1" ht="15" x14ac:dyDescent="0.2">
      <c r="A101" s="68"/>
      <c r="B101" s="68"/>
      <c r="C101" s="15"/>
      <c r="D101" s="12"/>
      <c r="E101" s="12"/>
      <c r="F101" s="12"/>
      <c r="G101" s="12"/>
      <c r="H101" s="12"/>
      <c r="O101" s="7"/>
      <c r="P101" s="7"/>
      <c r="Q101" s="7"/>
      <c r="R101" s="7"/>
      <c r="S101" s="7"/>
      <c r="T101" s="7"/>
      <c r="U101" s="7"/>
      <c r="V101" s="7"/>
      <c r="AA101" s="606"/>
      <c r="AD101" s="11"/>
    </row>
    <row r="102" spans="1:30" s="8" customFormat="1" ht="15" x14ac:dyDescent="0.2">
      <c r="A102" s="68"/>
      <c r="B102" s="68"/>
      <c r="C102" s="15"/>
      <c r="D102" s="12"/>
      <c r="E102" s="12"/>
      <c r="F102" s="12"/>
      <c r="G102" s="12"/>
      <c r="H102" s="12"/>
      <c r="O102" s="7"/>
      <c r="P102" s="7"/>
      <c r="Q102" s="7"/>
      <c r="R102" s="7"/>
      <c r="S102" s="7"/>
      <c r="T102" s="7"/>
      <c r="U102" s="7"/>
      <c r="V102" s="7"/>
      <c r="AA102" s="606"/>
      <c r="AD102" s="11"/>
    </row>
    <row r="103" spans="1:30" s="8" customFormat="1" ht="15" x14ac:dyDescent="0.2">
      <c r="A103" s="68"/>
      <c r="B103" s="68"/>
      <c r="C103" s="15"/>
      <c r="D103" s="12"/>
      <c r="E103" s="12"/>
      <c r="F103" s="12"/>
      <c r="G103" s="12"/>
      <c r="H103" s="12"/>
      <c r="O103" s="7"/>
      <c r="P103" s="7"/>
      <c r="Q103" s="7"/>
      <c r="R103" s="7"/>
      <c r="S103" s="7"/>
      <c r="T103" s="7"/>
      <c r="U103" s="7"/>
      <c r="V103" s="7"/>
      <c r="AA103" s="606"/>
      <c r="AD103" s="11"/>
    </row>
    <row r="104" spans="1:30" s="8" customFormat="1" ht="15" x14ac:dyDescent="0.2">
      <c r="A104" s="6"/>
      <c r="B104" s="6"/>
      <c r="C104" s="15"/>
      <c r="D104" s="12"/>
      <c r="E104" s="12"/>
      <c r="F104" s="12"/>
      <c r="G104" s="12"/>
      <c r="H104" s="12"/>
      <c r="O104" s="7"/>
      <c r="P104" s="7"/>
      <c r="Q104" s="7"/>
      <c r="R104" s="7"/>
      <c r="S104" s="7"/>
      <c r="T104" s="7"/>
      <c r="U104" s="7"/>
      <c r="V104" s="7"/>
      <c r="AA104" s="606"/>
      <c r="AD104" s="11"/>
    </row>
    <row r="105" spans="1:30" s="8" customFormat="1" ht="15" x14ac:dyDescent="0.2">
      <c r="A105" s="6"/>
      <c r="B105" s="6"/>
      <c r="C105" s="15"/>
      <c r="D105" s="12"/>
      <c r="E105" s="12"/>
      <c r="F105" s="12"/>
      <c r="G105" s="12"/>
      <c r="H105" s="12"/>
      <c r="O105" s="7"/>
      <c r="P105" s="7"/>
      <c r="Q105" s="7"/>
      <c r="R105" s="7"/>
      <c r="S105" s="7"/>
      <c r="T105" s="7"/>
      <c r="U105" s="7"/>
      <c r="V105" s="7"/>
      <c r="AA105" s="606"/>
      <c r="AD105" s="11"/>
    </row>
    <row r="106" spans="1:30" s="8" customFormat="1" ht="15" x14ac:dyDescent="0.2">
      <c r="A106" s="6"/>
      <c r="B106" s="6"/>
      <c r="C106" s="15"/>
      <c r="D106" s="12"/>
      <c r="E106" s="12"/>
      <c r="F106" s="12"/>
      <c r="G106" s="12"/>
      <c r="H106" s="12"/>
      <c r="O106" s="7"/>
      <c r="P106" s="7"/>
      <c r="Q106" s="7"/>
      <c r="R106" s="7"/>
      <c r="S106" s="7"/>
      <c r="T106" s="7"/>
      <c r="U106" s="7"/>
      <c r="V106" s="7"/>
      <c r="AA106" s="606"/>
      <c r="AD106" s="11"/>
    </row>
    <row r="107" spans="1:30" s="8" customFormat="1" ht="15" x14ac:dyDescent="0.2">
      <c r="A107" s="6"/>
      <c r="B107" s="6"/>
      <c r="C107" s="15"/>
      <c r="D107" s="12"/>
      <c r="E107" s="12"/>
      <c r="F107" s="12"/>
      <c r="G107" s="12"/>
      <c r="H107" s="12"/>
      <c r="O107" s="7"/>
      <c r="P107" s="7"/>
      <c r="Q107" s="7"/>
      <c r="R107" s="7"/>
      <c r="S107" s="7"/>
      <c r="T107" s="7"/>
      <c r="U107" s="7"/>
      <c r="V107" s="7"/>
      <c r="AA107" s="606"/>
      <c r="AD107" s="11"/>
    </row>
    <row r="108" spans="1:30" s="8" customFormat="1" ht="15" x14ac:dyDescent="0.2">
      <c r="A108" s="6"/>
      <c r="B108" s="6"/>
      <c r="C108" s="15"/>
      <c r="D108" s="12"/>
      <c r="E108" s="12"/>
      <c r="F108" s="12"/>
      <c r="G108" s="12"/>
      <c r="H108" s="12"/>
      <c r="O108" s="7"/>
      <c r="P108" s="7"/>
      <c r="Q108" s="7"/>
      <c r="R108" s="7"/>
      <c r="S108" s="7"/>
      <c r="T108" s="7"/>
      <c r="U108" s="7"/>
      <c r="V108" s="7"/>
      <c r="AA108" s="606"/>
      <c r="AD108" s="11"/>
    </row>
    <row r="109" spans="1:30" s="8" customFormat="1" ht="15" x14ac:dyDescent="0.2">
      <c r="A109" s="6"/>
      <c r="B109" s="6"/>
      <c r="C109" s="15"/>
      <c r="D109" s="12"/>
      <c r="E109" s="12"/>
      <c r="F109" s="12"/>
      <c r="G109" s="12"/>
      <c r="H109" s="12"/>
      <c r="O109" s="7"/>
      <c r="P109" s="7"/>
      <c r="Q109" s="7"/>
      <c r="R109" s="7"/>
      <c r="S109" s="7"/>
      <c r="T109" s="7"/>
      <c r="U109" s="7"/>
      <c r="V109" s="7"/>
      <c r="AA109" s="606"/>
      <c r="AD109" s="11"/>
    </row>
    <row r="110" spans="1:30" s="8" customFormat="1" ht="15" x14ac:dyDescent="0.2">
      <c r="A110" s="6"/>
      <c r="B110" s="6"/>
      <c r="C110" s="15"/>
      <c r="D110" s="12"/>
      <c r="E110" s="12"/>
      <c r="F110" s="12"/>
      <c r="G110" s="12"/>
      <c r="H110" s="12"/>
      <c r="O110" s="7"/>
      <c r="P110" s="7"/>
      <c r="Q110" s="7"/>
      <c r="R110" s="7"/>
      <c r="S110" s="7"/>
      <c r="T110" s="7"/>
      <c r="U110" s="7"/>
      <c r="V110" s="7"/>
      <c r="AA110" s="606"/>
      <c r="AD110" s="11"/>
    </row>
    <row r="111" spans="1:30" s="8" customFormat="1" ht="15" x14ac:dyDescent="0.2">
      <c r="A111" s="6"/>
      <c r="B111" s="6"/>
      <c r="C111" s="15"/>
      <c r="D111" s="12"/>
      <c r="E111" s="12"/>
      <c r="F111" s="12"/>
      <c r="G111" s="12"/>
      <c r="H111" s="12"/>
      <c r="O111" s="7"/>
      <c r="P111" s="7"/>
      <c r="Q111" s="7"/>
      <c r="R111" s="7"/>
      <c r="S111" s="7"/>
      <c r="T111" s="7"/>
      <c r="U111" s="7"/>
      <c r="V111" s="7"/>
      <c r="AA111" s="606"/>
      <c r="AD111" s="11"/>
    </row>
    <row r="112" spans="1:30" s="8" customFormat="1" ht="15" x14ac:dyDescent="0.2">
      <c r="A112" s="6"/>
      <c r="B112" s="6"/>
      <c r="C112" s="15"/>
      <c r="D112" s="12"/>
      <c r="E112" s="12"/>
      <c r="F112" s="12"/>
      <c r="G112" s="12"/>
      <c r="H112" s="12"/>
      <c r="O112" s="7"/>
      <c r="P112" s="7"/>
      <c r="Q112" s="7"/>
      <c r="R112" s="7"/>
      <c r="S112" s="7"/>
      <c r="T112" s="7"/>
      <c r="U112" s="7"/>
      <c r="V112" s="7"/>
      <c r="AA112" s="606"/>
      <c r="AD112" s="11"/>
    </row>
    <row r="113" spans="1:31" s="8" customFormat="1" ht="15" x14ac:dyDescent="0.2">
      <c r="A113" s="6"/>
      <c r="B113" s="6"/>
      <c r="C113" s="15"/>
      <c r="D113" s="12"/>
      <c r="E113" s="12"/>
      <c r="F113" s="12"/>
      <c r="G113" s="12"/>
      <c r="H113" s="12"/>
      <c r="O113" s="7"/>
      <c r="P113" s="7"/>
      <c r="Q113" s="7"/>
      <c r="R113" s="7"/>
      <c r="S113" s="7"/>
      <c r="T113" s="7"/>
      <c r="U113" s="7"/>
      <c r="V113" s="7"/>
      <c r="AA113" s="606"/>
      <c r="AD113" s="11"/>
    </row>
    <row r="114" spans="1:31" s="8" customFormat="1" ht="15" x14ac:dyDescent="0.2">
      <c r="A114" s="6"/>
      <c r="B114" s="6"/>
      <c r="C114" s="15"/>
      <c r="D114" s="12"/>
      <c r="E114" s="12"/>
      <c r="F114" s="12"/>
      <c r="G114" s="12"/>
      <c r="H114" s="12"/>
      <c r="O114" s="7"/>
      <c r="P114" s="7"/>
      <c r="Q114" s="7"/>
      <c r="R114" s="7"/>
      <c r="S114" s="7"/>
      <c r="T114" s="7"/>
      <c r="U114" s="7"/>
      <c r="V114" s="7"/>
      <c r="AA114" s="606"/>
      <c r="AD114" s="11"/>
    </row>
    <row r="115" spans="1:31" s="8" customFormat="1" ht="15" x14ac:dyDescent="0.2">
      <c r="A115" s="6"/>
      <c r="B115" s="6"/>
      <c r="C115" s="15"/>
      <c r="D115" s="12"/>
      <c r="E115" s="12"/>
      <c r="F115" s="12"/>
      <c r="G115" s="12"/>
      <c r="H115" s="12"/>
      <c r="O115" s="2"/>
      <c r="P115" s="2"/>
      <c r="Q115" s="2"/>
      <c r="R115" s="2"/>
      <c r="S115" s="2"/>
      <c r="T115" s="2"/>
      <c r="U115" s="2"/>
      <c r="V115" s="2"/>
      <c r="W115" s="3"/>
      <c r="X115" s="3"/>
      <c r="Y115" s="3"/>
      <c r="Z115" s="3"/>
      <c r="AA115" s="607"/>
      <c r="AB115" s="3"/>
      <c r="AC115" s="3"/>
      <c r="AD115" s="4"/>
      <c r="AE115" s="3"/>
    </row>
    <row r="116" spans="1:31" s="8" customFormat="1" ht="15" x14ac:dyDescent="0.2">
      <c r="A116" s="6"/>
      <c r="B116" s="6"/>
      <c r="C116" s="15"/>
      <c r="D116" s="5"/>
      <c r="E116" s="5"/>
      <c r="F116" s="5"/>
      <c r="G116" s="5"/>
      <c r="H116" s="5"/>
      <c r="I116" s="3"/>
      <c r="J116" s="3"/>
      <c r="K116" s="3"/>
      <c r="L116" s="3"/>
      <c r="M116" s="3"/>
      <c r="N116" s="3"/>
      <c r="O116" s="2"/>
      <c r="P116" s="2"/>
      <c r="Q116" s="2"/>
      <c r="R116" s="2"/>
      <c r="S116" s="2"/>
      <c r="T116" s="2"/>
      <c r="U116" s="2"/>
      <c r="V116" s="2"/>
      <c r="W116" s="3"/>
      <c r="X116" s="3"/>
      <c r="Y116" s="3"/>
      <c r="Z116" s="3"/>
      <c r="AA116" s="607"/>
      <c r="AB116" s="3"/>
      <c r="AC116" s="3"/>
      <c r="AD116" s="4"/>
      <c r="AE116" s="3"/>
    </row>
    <row r="117" spans="1:31" x14ac:dyDescent="0.2">
      <c r="C117" s="64"/>
      <c r="D117" s="5"/>
      <c r="E117" s="5"/>
      <c r="F117" s="5"/>
      <c r="G117" s="5"/>
      <c r="H117" s="5"/>
    </row>
    <row r="118" spans="1:31" x14ac:dyDescent="0.2">
      <c r="C118" s="64"/>
      <c r="D118" s="5"/>
      <c r="E118" s="5"/>
      <c r="F118" s="5"/>
      <c r="G118" s="5"/>
      <c r="H118" s="5"/>
    </row>
    <row r="119" spans="1:31" x14ac:dyDescent="0.2">
      <c r="C119" s="64"/>
      <c r="D119" s="5"/>
      <c r="E119" s="5"/>
      <c r="F119" s="5"/>
      <c r="G119" s="5"/>
      <c r="H119" s="5"/>
    </row>
    <row r="120" spans="1:31" x14ac:dyDescent="0.2">
      <c r="C120" s="64"/>
      <c r="D120" s="5"/>
      <c r="E120" s="5"/>
      <c r="F120" s="5"/>
      <c r="G120" s="5"/>
      <c r="H120" s="5"/>
    </row>
    <row r="121" spans="1:31" x14ac:dyDescent="0.2">
      <c r="C121" s="64"/>
      <c r="D121" s="5"/>
      <c r="E121" s="5"/>
      <c r="F121" s="5"/>
      <c r="G121" s="5"/>
      <c r="H121" s="5"/>
    </row>
    <row r="122" spans="1:31" x14ac:dyDescent="0.2">
      <c r="C122" s="64"/>
      <c r="D122" s="5"/>
      <c r="E122" s="5"/>
      <c r="F122" s="5"/>
      <c r="G122" s="5"/>
      <c r="H122" s="5"/>
    </row>
    <row r="123" spans="1:31" x14ac:dyDescent="0.2">
      <c r="C123" s="64"/>
      <c r="D123" s="5"/>
      <c r="E123" s="5"/>
      <c r="F123" s="5"/>
      <c r="G123" s="5"/>
      <c r="H123" s="5"/>
    </row>
    <row r="124" spans="1:31" x14ac:dyDescent="0.2">
      <c r="C124" s="64"/>
      <c r="D124" s="5"/>
      <c r="E124" s="5"/>
      <c r="F124" s="5"/>
      <c r="G124" s="5"/>
      <c r="H124" s="5"/>
    </row>
    <row r="125" spans="1:31" x14ac:dyDescent="0.2">
      <c r="C125" s="64"/>
      <c r="D125" s="5"/>
      <c r="E125" s="5"/>
      <c r="F125" s="5"/>
      <c r="G125" s="5"/>
      <c r="H125" s="5"/>
    </row>
    <row r="126" spans="1:31" x14ac:dyDescent="0.2">
      <c r="C126" s="64"/>
      <c r="D126" s="5"/>
      <c r="E126" s="5"/>
      <c r="F126" s="5"/>
      <c r="G126" s="5"/>
      <c r="H126" s="5"/>
    </row>
    <row r="127" spans="1:31" x14ac:dyDescent="0.2">
      <c r="C127" s="64"/>
      <c r="D127" s="5"/>
      <c r="E127" s="5"/>
      <c r="F127" s="5"/>
      <c r="G127" s="5"/>
      <c r="H127" s="5"/>
    </row>
    <row r="128" spans="1:31" x14ac:dyDescent="0.2">
      <c r="C128" s="64"/>
      <c r="D128" s="5"/>
      <c r="E128" s="5"/>
      <c r="F128" s="5"/>
      <c r="G128" s="5"/>
      <c r="H128" s="5"/>
    </row>
    <row r="129" spans="3:8" x14ac:dyDescent="0.2">
      <c r="C129" s="64"/>
      <c r="D129" s="5"/>
      <c r="E129" s="5"/>
      <c r="F129" s="5"/>
      <c r="G129" s="5"/>
      <c r="H129" s="5"/>
    </row>
    <row r="130" spans="3:8" x14ac:dyDescent="0.2">
      <c r="C130" s="64"/>
      <c r="D130" s="5"/>
      <c r="E130" s="5"/>
      <c r="F130" s="5"/>
      <c r="G130" s="5"/>
      <c r="H130" s="5"/>
    </row>
    <row r="131" spans="3:8" x14ac:dyDescent="0.2">
      <c r="C131" s="64"/>
      <c r="D131" s="5"/>
      <c r="E131" s="5"/>
      <c r="F131" s="5"/>
      <c r="G131" s="5"/>
      <c r="H131" s="5"/>
    </row>
    <row r="132" spans="3:8" x14ac:dyDescent="0.2">
      <c r="C132" s="64"/>
      <c r="D132" s="5"/>
      <c r="E132" s="5"/>
      <c r="F132" s="5"/>
      <c r="G132" s="5"/>
      <c r="H132" s="5"/>
    </row>
    <row r="133" spans="3:8" x14ac:dyDescent="0.2">
      <c r="C133" s="64"/>
      <c r="D133" s="5"/>
      <c r="E133" s="5"/>
      <c r="F133" s="5"/>
      <c r="G133" s="5"/>
      <c r="H133" s="5"/>
    </row>
    <row r="134" spans="3:8" x14ac:dyDescent="0.2">
      <c r="C134" s="64"/>
      <c r="D134" s="5"/>
      <c r="E134" s="5"/>
      <c r="F134" s="5"/>
      <c r="G134" s="5"/>
      <c r="H134" s="5"/>
    </row>
    <row r="135" spans="3:8" x14ac:dyDescent="0.2">
      <c r="C135" s="64"/>
      <c r="D135" s="5"/>
      <c r="E135" s="5"/>
      <c r="F135" s="5"/>
      <c r="G135" s="5"/>
      <c r="H135" s="5"/>
    </row>
    <row r="136" spans="3:8" x14ac:dyDescent="0.2">
      <c r="C136" s="64"/>
      <c r="D136" s="5"/>
      <c r="E136" s="5"/>
      <c r="F136" s="5"/>
      <c r="G136" s="5"/>
      <c r="H136" s="5"/>
    </row>
    <row r="137" spans="3:8" x14ac:dyDescent="0.2">
      <c r="C137" s="64"/>
      <c r="D137" s="5"/>
      <c r="E137" s="5"/>
      <c r="F137" s="5"/>
      <c r="G137" s="5"/>
      <c r="H137" s="5"/>
    </row>
    <row r="138" spans="3:8" x14ac:dyDescent="0.2">
      <c r="C138" s="64"/>
      <c r="D138" s="5"/>
      <c r="E138" s="5"/>
      <c r="F138" s="5"/>
      <c r="G138" s="5"/>
      <c r="H138" s="5"/>
    </row>
    <row r="139" spans="3:8" x14ac:dyDescent="0.2">
      <c r="C139" s="64"/>
      <c r="D139" s="5"/>
      <c r="E139" s="5"/>
      <c r="F139" s="5"/>
      <c r="G139" s="5"/>
      <c r="H139" s="5"/>
    </row>
    <row r="140" spans="3:8" x14ac:dyDescent="0.2">
      <c r="C140" s="64"/>
      <c r="D140" s="5"/>
      <c r="E140" s="5"/>
      <c r="F140" s="5"/>
      <c r="G140" s="5"/>
      <c r="H140" s="5"/>
    </row>
    <row r="141" spans="3:8" x14ac:dyDescent="0.2">
      <c r="C141" s="64"/>
      <c r="D141" s="5"/>
      <c r="E141" s="5"/>
      <c r="F141" s="5"/>
      <c r="G141" s="5"/>
      <c r="H141" s="5"/>
    </row>
    <row r="142" spans="3:8" x14ac:dyDescent="0.2">
      <c r="C142" s="64"/>
      <c r="D142" s="5"/>
      <c r="E142" s="5"/>
      <c r="F142" s="5"/>
      <c r="G142" s="5"/>
      <c r="H142" s="5"/>
    </row>
    <row r="143" spans="3:8" x14ac:dyDescent="0.2">
      <c r="C143" s="64"/>
    </row>
  </sheetData>
  <sheetProtection selectLockedCells="1" selectUnlockedCells="1"/>
  <mergeCells count="230">
    <mergeCell ref="C17:AE17"/>
    <mergeCell ref="AG17:AH17"/>
    <mergeCell ref="AG20:AH20"/>
    <mergeCell ref="H32:I32"/>
    <mergeCell ref="AG2:AH2"/>
    <mergeCell ref="AI2:AJ2"/>
    <mergeCell ref="T3:V5"/>
    <mergeCell ref="W3:X4"/>
    <mergeCell ref="Y3:Z4"/>
    <mergeCell ref="AC5:AE5"/>
    <mergeCell ref="T6:V6"/>
    <mergeCell ref="AG3:AH3"/>
    <mergeCell ref="J20:K20"/>
    <mergeCell ref="AG19:AH19"/>
    <mergeCell ref="AG21:AH21"/>
    <mergeCell ref="AG28:AH28"/>
    <mergeCell ref="AI3:AJ3"/>
    <mergeCell ref="AG4:AH4"/>
    <mergeCell ref="AI4:AJ4"/>
    <mergeCell ref="AG6:AH6"/>
    <mergeCell ref="AI6:AJ6"/>
    <mergeCell ref="AG5:AH5"/>
    <mergeCell ref="AI5:AJ5"/>
    <mergeCell ref="AG8:AH8"/>
    <mergeCell ref="AG9:AH9"/>
    <mergeCell ref="AI9:AJ9"/>
    <mergeCell ref="AI8:AJ8"/>
    <mergeCell ref="C13:F13"/>
    <mergeCell ref="T9:V9"/>
    <mergeCell ref="C7:L11"/>
    <mergeCell ref="T7:V7"/>
    <mergeCell ref="AC7:AE7"/>
    <mergeCell ref="T10:V10"/>
    <mergeCell ref="T8:V8"/>
    <mergeCell ref="AC8:AE8"/>
    <mergeCell ref="T11:V11"/>
    <mergeCell ref="C14:AE14"/>
    <mergeCell ref="AG14:AH14"/>
    <mergeCell ref="C15:C16"/>
    <mergeCell ref="D15:E16"/>
    <mergeCell ref="F15:G16"/>
    <mergeCell ref="H15:I16"/>
    <mergeCell ref="J15:K16"/>
    <mergeCell ref="L15:M16"/>
    <mergeCell ref="AG15:AH16"/>
    <mergeCell ref="P15:Q16"/>
    <mergeCell ref="N15:O16"/>
    <mergeCell ref="T15:W16"/>
    <mergeCell ref="X15:AA16"/>
    <mergeCell ref="AB15:AC16"/>
    <mergeCell ref="AD15:AE16"/>
    <mergeCell ref="R15:S16"/>
    <mergeCell ref="AG24:AH24"/>
    <mergeCell ref="C29:AE29"/>
    <mergeCell ref="H33:I33"/>
    <mergeCell ref="F22:G22"/>
    <mergeCell ref="H22:I22"/>
    <mergeCell ref="J22:K22"/>
    <mergeCell ref="L22:M22"/>
    <mergeCell ref="N22:O22"/>
    <mergeCell ref="J21:K21"/>
    <mergeCell ref="P22:Q22"/>
    <mergeCell ref="AG23:AH23"/>
    <mergeCell ref="AG22:AH22"/>
    <mergeCell ref="H23:I23"/>
    <mergeCell ref="J23:K23"/>
    <mergeCell ref="AB22:AC22"/>
    <mergeCell ref="AD22:AE22"/>
    <mergeCell ref="AG29:AH29"/>
    <mergeCell ref="N28:O28"/>
    <mergeCell ref="E74:E75"/>
    <mergeCell ref="F74:G75"/>
    <mergeCell ref="C80:AE80"/>
    <mergeCell ref="H24:I24"/>
    <mergeCell ref="J24:K24"/>
    <mergeCell ref="C25:AE25"/>
    <mergeCell ref="AG51:AH51"/>
    <mergeCell ref="AG54:AH54"/>
    <mergeCell ref="C51:AE51"/>
    <mergeCell ref="AG52:AH52"/>
    <mergeCell ref="H42:I42"/>
    <mergeCell ref="J42:K42"/>
    <mergeCell ref="L53:L56"/>
    <mergeCell ref="M53:M56"/>
    <mergeCell ref="T52:U52"/>
    <mergeCell ref="V52:W52"/>
    <mergeCell ref="AE53:AE56"/>
    <mergeCell ref="AB53:AB56"/>
    <mergeCell ref="AC53:AC56"/>
    <mergeCell ref="AD53:AD56"/>
    <mergeCell ref="N53:N56"/>
    <mergeCell ref="O53:O56"/>
    <mergeCell ref="X52:Y52"/>
    <mergeCell ref="Z52:AA52"/>
    <mergeCell ref="Z70:AA70"/>
    <mergeCell ref="AB70:AC70"/>
    <mergeCell ref="V69:W69"/>
    <mergeCell ref="C81:AE81"/>
    <mergeCell ref="AB71:AC71"/>
    <mergeCell ref="Z71:AA71"/>
    <mergeCell ref="C72:AE72"/>
    <mergeCell ref="H74:H75"/>
    <mergeCell ref="I74:I75"/>
    <mergeCell ref="O74:O75"/>
    <mergeCell ref="Z74:AA75"/>
    <mergeCell ref="AB74:AC75"/>
    <mergeCell ref="V71:W71"/>
    <mergeCell ref="X71:Y71"/>
    <mergeCell ref="Z78:AA78"/>
    <mergeCell ref="V79:Y79"/>
    <mergeCell ref="Z79:AA79"/>
    <mergeCell ref="AB79:AC79"/>
    <mergeCell ref="C77:AE77"/>
    <mergeCell ref="F79:G79"/>
    <mergeCell ref="J79:K79"/>
    <mergeCell ref="V74:Y75"/>
    <mergeCell ref="C74:C75"/>
    <mergeCell ref="D74:D75"/>
    <mergeCell ref="P79:R79"/>
    <mergeCell ref="S79:U79"/>
    <mergeCell ref="V73:W73"/>
    <mergeCell ref="X73:Y73"/>
    <mergeCell ref="Z73:AA73"/>
    <mergeCell ref="P78:R78"/>
    <mergeCell ref="S78:U78"/>
    <mergeCell ref="V78:W78"/>
    <mergeCell ref="X78:Y78"/>
    <mergeCell ref="AB63:AC63"/>
    <mergeCell ref="AB64:AC64"/>
    <mergeCell ref="AB65:AC65"/>
    <mergeCell ref="AB66:AC66"/>
    <mergeCell ref="AB67:AC67"/>
    <mergeCell ref="N58:O59"/>
    <mergeCell ref="P58:U59"/>
    <mergeCell ref="V58:Y59"/>
    <mergeCell ref="C60:AE60"/>
    <mergeCell ref="V61:W61"/>
    <mergeCell ref="X61:Y61"/>
    <mergeCell ref="Z61:AA61"/>
    <mergeCell ref="C58:C59"/>
    <mergeCell ref="D58:E59"/>
    <mergeCell ref="F58:G59"/>
    <mergeCell ref="H58:I59"/>
    <mergeCell ref="J58:K59"/>
    <mergeCell ref="Z58:AA59"/>
    <mergeCell ref="AB58:AC59"/>
    <mergeCell ref="X67:Y67"/>
    <mergeCell ref="Z67:AA67"/>
    <mergeCell ref="V66:W66"/>
    <mergeCell ref="X66:Y66"/>
    <mergeCell ref="Z66:AA66"/>
    <mergeCell ref="C91:F91"/>
    <mergeCell ref="G91:L91"/>
    <mergeCell ref="C88:F88"/>
    <mergeCell ref="G88:L88"/>
    <mergeCell ref="C89:F89"/>
    <mergeCell ref="G89:L89"/>
    <mergeCell ref="C90:F90"/>
    <mergeCell ref="G90:L90"/>
    <mergeCell ref="C85:F85"/>
    <mergeCell ref="G85:L85"/>
    <mergeCell ref="C86:F86"/>
    <mergeCell ref="G86:L86"/>
    <mergeCell ref="C87:F87"/>
    <mergeCell ref="G87:L87"/>
    <mergeCell ref="P61:R61"/>
    <mergeCell ref="S61:U61"/>
    <mergeCell ref="C57:AC57"/>
    <mergeCell ref="AB62:AC62"/>
    <mergeCell ref="L58:M59"/>
    <mergeCell ref="H40:I40"/>
    <mergeCell ref="J35:K35"/>
    <mergeCell ref="J36:K36"/>
    <mergeCell ref="J37:K37"/>
    <mergeCell ref="J38:K38"/>
    <mergeCell ref="Z53:AA56"/>
    <mergeCell ref="P62:R62"/>
    <mergeCell ref="V62:W62"/>
    <mergeCell ref="S62:U62"/>
    <mergeCell ref="H34:I34"/>
    <mergeCell ref="H35:I35"/>
    <mergeCell ref="H36:I36"/>
    <mergeCell ref="H37:I37"/>
    <mergeCell ref="H38:I38"/>
    <mergeCell ref="J33:K34"/>
    <mergeCell ref="T53:U56"/>
    <mergeCell ref="V53:W56"/>
    <mergeCell ref="X53:Y56"/>
    <mergeCell ref="R53:S53"/>
    <mergeCell ref="P66:R66"/>
    <mergeCell ref="P67:R67"/>
    <mergeCell ref="P69:R69"/>
    <mergeCell ref="S69:U69"/>
    <mergeCell ref="P70:R70"/>
    <mergeCell ref="P71:R71"/>
    <mergeCell ref="S70:U70"/>
    <mergeCell ref="S71:U71"/>
    <mergeCell ref="P74:R75"/>
    <mergeCell ref="S74:U75"/>
    <mergeCell ref="S66:U66"/>
    <mergeCell ref="S67:U67"/>
    <mergeCell ref="P73:R73"/>
    <mergeCell ref="S73:U73"/>
    <mergeCell ref="C68:AE68"/>
    <mergeCell ref="V67:W67"/>
    <mergeCell ref="Z69:AA69"/>
    <mergeCell ref="J74:K75"/>
    <mergeCell ref="L74:L75"/>
    <mergeCell ref="M74:M75"/>
    <mergeCell ref="N74:N75"/>
    <mergeCell ref="X69:Y69"/>
    <mergeCell ref="V70:W70"/>
    <mergeCell ref="X70:Y70"/>
    <mergeCell ref="P64:R64"/>
    <mergeCell ref="P65:R65"/>
    <mergeCell ref="V63:W63"/>
    <mergeCell ref="X63:Y63"/>
    <mergeCell ref="Z63:AA63"/>
    <mergeCell ref="X62:Y62"/>
    <mergeCell ref="Z62:AA62"/>
    <mergeCell ref="P63:R63"/>
    <mergeCell ref="S63:U63"/>
    <mergeCell ref="S64:U64"/>
    <mergeCell ref="S65:U65"/>
    <mergeCell ref="V64:W64"/>
    <mergeCell ref="X64:Y64"/>
    <mergeCell ref="Z64:AA64"/>
    <mergeCell ref="V65:W65"/>
    <mergeCell ref="X65:Y65"/>
    <mergeCell ref="Z65:AA65"/>
  </mergeCells>
  <hyperlinks>
    <hyperlink ref="AC8" r:id="rId1"/>
  </hyperlinks>
  <printOptions horizontalCentered="1"/>
  <pageMargins left="0.39374999999999999" right="0.19652777777777777" top="0.39374999999999999" bottom="0.19652777777777777" header="0.51180555555555551" footer="0.51180555555555551"/>
  <pageSetup paperSize="9" scale="34" firstPageNumber="0" orientation="landscape" horizontalDpi="300" verticalDpi="300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</sheetPr>
  <dimension ref="A1:L73"/>
  <sheetViews>
    <sheetView showGridLines="0" zoomScale="115" zoomScaleNormal="115" zoomScaleSheetLayoutView="115" workbookViewId="0">
      <selection activeCell="M21" sqref="M21"/>
    </sheetView>
  </sheetViews>
  <sheetFormatPr defaultColWidth="9" defaultRowHeight="12.75" x14ac:dyDescent="0.2"/>
  <cols>
    <col min="1" max="1" width="0.85546875" style="5" customWidth="1"/>
    <col min="2" max="2" width="18.5703125" style="5" customWidth="1"/>
    <col min="3" max="3" width="34.140625" style="5" customWidth="1"/>
    <col min="4" max="4" width="15.7109375" style="5" customWidth="1"/>
    <col min="5" max="5" width="9.5703125" style="5" customWidth="1"/>
    <col min="6" max="6" width="11.28515625" style="5" customWidth="1"/>
    <col min="7" max="7" width="11.5703125" style="5" customWidth="1"/>
    <col min="8" max="8" width="0.140625" style="99" customWidth="1"/>
    <col min="9" max="9" width="0" style="80" hidden="1" customWidth="1"/>
    <col min="10" max="10" width="0" style="5" hidden="1" customWidth="1"/>
    <col min="11" max="11" width="0.140625" style="5" customWidth="1"/>
    <col min="12" max="16384" width="9" style="5"/>
  </cols>
  <sheetData>
    <row r="1" spans="1:9" ht="5.25" customHeight="1" x14ac:dyDescent="0.2">
      <c r="D1" s="100"/>
      <c r="E1" s="101"/>
      <c r="F1" s="101"/>
      <c r="G1" s="101"/>
      <c r="H1" s="102"/>
    </row>
    <row r="2" spans="1:9" x14ac:dyDescent="0.2">
      <c r="D2" s="100"/>
      <c r="E2" s="103"/>
      <c r="F2" s="103"/>
      <c r="G2" s="103"/>
      <c r="H2" s="104"/>
    </row>
    <row r="3" spans="1:9" ht="63" customHeight="1" x14ac:dyDescent="0.2">
      <c r="D3" s="100"/>
      <c r="E3" s="4"/>
      <c r="F3" s="4"/>
      <c r="G3" s="4"/>
      <c r="H3" s="105"/>
    </row>
    <row r="4" spans="1:9" ht="36" customHeight="1" x14ac:dyDescent="0.2">
      <c r="B4" s="1172" t="s">
        <v>425</v>
      </c>
      <c r="C4" s="1172"/>
      <c r="D4" s="1172"/>
      <c r="E4" s="1172"/>
      <c r="F4" s="4"/>
      <c r="G4" s="4"/>
      <c r="H4" s="105"/>
    </row>
    <row r="5" spans="1:9" ht="12.75" customHeight="1" x14ac:dyDescent="0.2">
      <c r="B5" s="1172"/>
      <c r="C5" s="1172"/>
      <c r="D5" s="1172"/>
      <c r="E5" s="1172"/>
      <c r="F5" s="103"/>
      <c r="G5" s="103"/>
      <c r="H5" s="104"/>
    </row>
    <row r="6" spans="1:9" x14ac:dyDescent="0.2">
      <c r="B6" s="1172"/>
      <c r="C6" s="1172"/>
      <c r="D6" s="1172"/>
      <c r="E6" s="1172"/>
      <c r="F6" s="103"/>
      <c r="G6" s="103"/>
      <c r="H6" s="104"/>
    </row>
    <row r="7" spans="1:9" x14ac:dyDescent="0.2">
      <c r="B7" s="1172"/>
      <c r="C7" s="1172"/>
      <c r="D7" s="1172"/>
      <c r="E7" s="1172"/>
      <c r="F7" s="75" t="s">
        <v>9</v>
      </c>
      <c r="H7" s="107"/>
    </row>
    <row r="8" spans="1:9" ht="12" customHeight="1" x14ac:dyDescent="0.2">
      <c r="B8" s="1172"/>
      <c r="C8" s="1172"/>
      <c r="D8" s="1172"/>
      <c r="E8" s="1172"/>
      <c r="F8" s="108"/>
      <c r="G8" s="358">
        <v>0</v>
      </c>
    </row>
    <row r="9" spans="1:9" ht="3" customHeight="1" thickBot="1" x14ac:dyDescent="0.25">
      <c r="G9" s="5">
        <v>25</v>
      </c>
    </row>
    <row r="10" spans="1:9" ht="16.5" thickBot="1" x14ac:dyDescent="0.3">
      <c r="B10" s="1173" t="s">
        <v>98</v>
      </c>
      <c r="C10" s="1173"/>
      <c r="D10" s="1173"/>
      <c r="E10" s="1173"/>
      <c r="F10" s="1173"/>
      <c r="G10" s="1173"/>
      <c r="H10" s="1173"/>
    </row>
    <row r="11" spans="1:9" ht="9.75" hidden="1" customHeight="1" x14ac:dyDescent="0.2">
      <c r="B11" s="1174"/>
      <c r="C11" s="1174"/>
      <c r="D11" s="1174"/>
      <c r="E11" s="1174"/>
      <c r="F11" s="110"/>
      <c r="G11" s="110"/>
      <c r="H11" s="111"/>
    </row>
    <row r="12" spans="1:9" ht="14.25" customHeight="1" thickBot="1" x14ac:dyDescent="0.25">
      <c r="B12" s="1175" t="s">
        <v>46</v>
      </c>
      <c r="C12" s="1175"/>
      <c r="D12" s="1176" t="s">
        <v>99</v>
      </c>
      <c r="E12" s="1177" t="s">
        <v>48</v>
      </c>
      <c r="F12" s="1178" t="s">
        <v>19</v>
      </c>
      <c r="G12" s="1178" t="s">
        <v>20</v>
      </c>
      <c r="H12" s="1179" t="s">
        <v>50</v>
      </c>
    </row>
    <row r="13" spans="1:9" s="83" customFormat="1" ht="17.25" hidden="1" customHeight="1" x14ac:dyDescent="0.2">
      <c r="B13" s="1175"/>
      <c r="C13" s="1175"/>
      <c r="D13" s="1176"/>
      <c r="E13" s="1177"/>
      <c r="F13" s="1178"/>
      <c r="G13" s="1178"/>
      <c r="H13" s="1179"/>
      <c r="I13" s="82"/>
    </row>
    <row r="14" spans="1:9" s="3" customFormat="1" ht="15" customHeight="1" thickBot="1" x14ac:dyDescent="0.25">
      <c r="A14" s="112"/>
      <c r="B14" s="1168" t="s">
        <v>100</v>
      </c>
      <c r="C14" s="1168"/>
      <c r="D14" s="1168"/>
      <c r="E14" s="1168"/>
      <c r="F14" s="1168"/>
      <c r="G14" s="1168"/>
      <c r="H14" s="1168"/>
    </row>
    <row r="15" spans="1:9" s="83" customFormat="1" ht="12.75" customHeight="1" thickBot="1" x14ac:dyDescent="0.25">
      <c r="B15" s="1169"/>
      <c r="C15" s="1170" t="s">
        <v>101</v>
      </c>
      <c r="D15" s="113" t="s">
        <v>102</v>
      </c>
      <c r="E15" s="1171" t="s">
        <v>4</v>
      </c>
      <c r="F15" s="608">
        <f t="shared" ref="F15:F41" si="0">G15/2</f>
        <v>975</v>
      </c>
      <c r="G15" s="609">
        <v>1950</v>
      </c>
      <c r="H15" s="131">
        <v>1380</v>
      </c>
      <c r="I15" s="115"/>
    </row>
    <row r="16" spans="1:9" s="83" customFormat="1" ht="26.25" thickBot="1" x14ac:dyDescent="0.25">
      <c r="B16" s="1169"/>
      <c r="C16" s="1170"/>
      <c r="D16" s="87" t="s">
        <v>199</v>
      </c>
      <c r="E16" s="1171"/>
      <c r="F16" s="608">
        <f t="shared" si="0"/>
        <v>1000</v>
      </c>
      <c r="G16" s="609">
        <v>2000</v>
      </c>
      <c r="H16" s="121">
        <v>1440</v>
      </c>
      <c r="I16" s="115"/>
    </row>
    <row r="17" spans="2:9" s="83" customFormat="1" ht="38.25" x14ac:dyDescent="0.2">
      <c r="B17" s="1169"/>
      <c r="C17" s="1170"/>
      <c r="D17" s="117" t="s">
        <v>218</v>
      </c>
      <c r="E17" s="1171"/>
      <c r="F17" s="608">
        <f t="shared" si="0"/>
        <v>1065</v>
      </c>
      <c r="G17" s="609">
        <v>2130</v>
      </c>
      <c r="H17" s="122">
        <v>1440</v>
      </c>
      <c r="I17" s="115"/>
    </row>
    <row r="18" spans="2:9" s="83" customFormat="1" ht="12.75" customHeight="1" x14ac:dyDescent="0.2">
      <c r="B18" s="1165"/>
      <c r="C18" s="1166" t="s">
        <v>105</v>
      </c>
      <c r="D18" s="119" t="s">
        <v>102</v>
      </c>
      <c r="E18" s="1167" t="s">
        <v>4</v>
      </c>
      <c r="F18" s="608">
        <f t="shared" si="0"/>
        <v>230</v>
      </c>
      <c r="G18" s="609">
        <v>460</v>
      </c>
      <c r="H18" s="120">
        <v>320</v>
      </c>
      <c r="I18" s="115"/>
    </row>
    <row r="19" spans="2:9" s="83" customFormat="1" ht="25.5" x14ac:dyDescent="0.2">
      <c r="B19" s="1165"/>
      <c r="C19" s="1166"/>
      <c r="D19" s="87" t="s">
        <v>199</v>
      </c>
      <c r="E19" s="1167"/>
      <c r="F19" s="608">
        <f t="shared" si="0"/>
        <v>235</v>
      </c>
      <c r="G19" s="609">
        <v>470</v>
      </c>
      <c r="H19" s="121">
        <v>330</v>
      </c>
      <c r="I19" s="115"/>
    </row>
    <row r="20" spans="2:9" s="83" customFormat="1" ht="38.25" x14ac:dyDescent="0.2">
      <c r="B20" s="1165"/>
      <c r="C20" s="1166"/>
      <c r="D20" s="117" t="s">
        <v>218</v>
      </c>
      <c r="E20" s="1167"/>
      <c r="F20" s="608">
        <f t="shared" si="0"/>
        <v>245</v>
      </c>
      <c r="G20" s="609">
        <v>490</v>
      </c>
      <c r="H20" s="122">
        <v>330</v>
      </c>
      <c r="I20" s="115"/>
    </row>
    <row r="21" spans="2:9" s="83" customFormat="1" ht="12.75" customHeight="1" x14ac:dyDescent="0.2">
      <c r="B21" s="1165"/>
      <c r="C21" s="1166" t="s">
        <v>106</v>
      </c>
      <c r="D21" s="119" t="s">
        <v>102</v>
      </c>
      <c r="E21" s="1167" t="s">
        <v>4</v>
      </c>
      <c r="F21" s="608">
        <f t="shared" si="0"/>
        <v>1000</v>
      </c>
      <c r="G21" s="609">
        <v>2000</v>
      </c>
      <c r="H21" s="120">
        <v>1410</v>
      </c>
      <c r="I21" s="115"/>
    </row>
    <row r="22" spans="2:9" s="83" customFormat="1" ht="25.5" x14ac:dyDescent="0.2">
      <c r="B22" s="1165"/>
      <c r="C22" s="1166"/>
      <c r="D22" s="87" t="s">
        <v>199</v>
      </c>
      <c r="E22" s="1167"/>
      <c r="F22" s="608">
        <f t="shared" si="0"/>
        <v>1025</v>
      </c>
      <c r="G22" s="609">
        <v>2050</v>
      </c>
      <c r="H22" s="121">
        <v>1460</v>
      </c>
      <c r="I22" s="115"/>
    </row>
    <row r="23" spans="2:9" s="83" customFormat="1" ht="38.25" x14ac:dyDescent="0.2">
      <c r="B23" s="1165"/>
      <c r="C23" s="1166"/>
      <c r="D23" s="117" t="s">
        <v>218</v>
      </c>
      <c r="E23" s="1167"/>
      <c r="F23" s="608">
        <f t="shared" si="0"/>
        <v>1075</v>
      </c>
      <c r="G23" s="609">
        <v>2150</v>
      </c>
      <c r="H23" s="122">
        <v>1460</v>
      </c>
      <c r="I23" s="115"/>
    </row>
    <row r="24" spans="2:9" s="83" customFormat="1" ht="12.75" customHeight="1" x14ac:dyDescent="0.2">
      <c r="B24" s="1165"/>
      <c r="C24" s="1166" t="s">
        <v>107</v>
      </c>
      <c r="D24" s="119" t="s">
        <v>102</v>
      </c>
      <c r="E24" s="1167" t="s">
        <v>4</v>
      </c>
      <c r="F24" s="608">
        <f t="shared" si="0"/>
        <v>965</v>
      </c>
      <c r="G24" s="609">
        <v>1930</v>
      </c>
      <c r="H24" s="120">
        <v>1360</v>
      </c>
      <c r="I24" s="115"/>
    </row>
    <row r="25" spans="2:9" s="83" customFormat="1" ht="25.5" x14ac:dyDescent="0.2">
      <c r="B25" s="1165"/>
      <c r="C25" s="1166"/>
      <c r="D25" s="87" t="s">
        <v>199</v>
      </c>
      <c r="E25" s="1167"/>
      <c r="F25" s="608">
        <f t="shared" si="0"/>
        <v>985</v>
      </c>
      <c r="G25" s="609">
        <v>1970</v>
      </c>
      <c r="H25" s="121">
        <v>1400</v>
      </c>
      <c r="I25" s="115"/>
    </row>
    <row r="26" spans="2:9" s="83" customFormat="1" ht="38.25" x14ac:dyDescent="0.2">
      <c r="B26" s="1165"/>
      <c r="C26" s="1166"/>
      <c r="D26" s="117" t="s">
        <v>218</v>
      </c>
      <c r="E26" s="1167"/>
      <c r="F26" s="608">
        <f t="shared" si="0"/>
        <v>1035</v>
      </c>
      <c r="G26" s="609">
        <v>2070</v>
      </c>
      <c r="H26" s="122">
        <v>1400</v>
      </c>
      <c r="I26" s="115"/>
    </row>
    <row r="27" spans="2:9" s="83" customFormat="1" ht="13.7" customHeight="1" x14ac:dyDescent="0.2">
      <c r="B27" s="1158"/>
      <c r="C27" s="1159" t="s">
        <v>108</v>
      </c>
      <c r="D27" s="125" t="s">
        <v>102</v>
      </c>
      <c r="E27" s="610" t="s">
        <v>4</v>
      </c>
      <c r="F27" s="608">
        <f t="shared" si="0"/>
        <v>765</v>
      </c>
      <c r="G27" s="613">
        <v>1530</v>
      </c>
      <c r="H27" s="612">
        <v>1085</v>
      </c>
      <c r="I27" s="115"/>
    </row>
    <row r="28" spans="2:9" s="83" customFormat="1" ht="26.25" customHeight="1" x14ac:dyDescent="0.2">
      <c r="B28" s="1158"/>
      <c r="C28" s="1159"/>
      <c r="D28" s="125" t="s">
        <v>199</v>
      </c>
      <c r="E28" s="610" t="s">
        <v>4</v>
      </c>
      <c r="F28" s="608">
        <f t="shared" si="0"/>
        <v>785</v>
      </c>
      <c r="G28" s="613">
        <v>1570</v>
      </c>
      <c r="H28" s="612"/>
      <c r="I28" s="115"/>
    </row>
    <row r="29" spans="2:9" s="83" customFormat="1" ht="37.5" customHeight="1" x14ac:dyDescent="0.2">
      <c r="B29" s="1158"/>
      <c r="C29" s="1159"/>
      <c r="D29" s="125" t="s">
        <v>218</v>
      </c>
      <c r="E29" s="610" t="s">
        <v>4</v>
      </c>
      <c r="F29" s="608">
        <f t="shared" si="0"/>
        <v>825</v>
      </c>
      <c r="G29" s="613">
        <v>1650</v>
      </c>
      <c r="H29" s="612"/>
      <c r="I29" s="115"/>
    </row>
    <row r="30" spans="2:9" s="83" customFormat="1" ht="40.5" customHeight="1" x14ac:dyDescent="0.2">
      <c r="B30" s="126"/>
      <c r="C30" s="127" t="s">
        <v>109</v>
      </c>
      <c r="D30" s="128" t="s">
        <v>102</v>
      </c>
      <c r="E30" s="611" t="s">
        <v>4</v>
      </c>
      <c r="F30" s="608">
        <f t="shared" si="0"/>
        <v>865</v>
      </c>
      <c r="G30" s="609">
        <v>1730</v>
      </c>
      <c r="H30" s="129">
        <v>1230</v>
      </c>
      <c r="I30" s="115"/>
    </row>
    <row r="31" spans="2:9" s="83" customFormat="1" ht="12.75" customHeight="1" x14ac:dyDescent="0.2">
      <c r="B31" s="1158"/>
      <c r="C31" s="1159" t="s">
        <v>110</v>
      </c>
      <c r="D31" s="130" t="s">
        <v>102</v>
      </c>
      <c r="E31" s="1160" t="s">
        <v>4</v>
      </c>
      <c r="F31" s="608">
        <f t="shared" si="0"/>
        <v>325</v>
      </c>
      <c r="G31" s="609">
        <v>650</v>
      </c>
      <c r="H31" s="131">
        <v>460</v>
      </c>
      <c r="I31" s="115"/>
    </row>
    <row r="32" spans="2:9" s="83" customFormat="1" ht="25.5" x14ac:dyDescent="0.2">
      <c r="B32" s="1158"/>
      <c r="C32" s="1159"/>
      <c r="D32" s="87" t="s">
        <v>199</v>
      </c>
      <c r="E32" s="1160"/>
      <c r="F32" s="608">
        <f t="shared" si="0"/>
        <v>335</v>
      </c>
      <c r="G32" s="609">
        <v>670</v>
      </c>
      <c r="H32" s="121">
        <v>470</v>
      </c>
      <c r="I32" s="115"/>
    </row>
    <row r="33" spans="1:9" s="83" customFormat="1" ht="38.25" x14ac:dyDescent="0.2">
      <c r="B33" s="1158"/>
      <c r="C33" s="1159"/>
      <c r="D33" s="117" t="s">
        <v>218</v>
      </c>
      <c r="E33" s="1160"/>
      <c r="F33" s="608">
        <f t="shared" si="0"/>
        <v>350</v>
      </c>
      <c r="G33" s="609">
        <v>700</v>
      </c>
      <c r="H33" s="122">
        <v>470</v>
      </c>
      <c r="I33" s="115"/>
    </row>
    <row r="34" spans="1:9" s="83" customFormat="1" ht="44.25" customHeight="1" x14ac:dyDescent="0.2">
      <c r="B34" s="126"/>
      <c r="C34" s="127" t="s">
        <v>111</v>
      </c>
      <c r="D34" s="128" t="s">
        <v>102</v>
      </c>
      <c r="E34" s="611" t="s">
        <v>4</v>
      </c>
      <c r="F34" s="608">
        <f t="shared" si="0"/>
        <v>945</v>
      </c>
      <c r="G34" s="609">
        <v>1890</v>
      </c>
      <c r="H34" s="129">
        <v>1340</v>
      </c>
      <c r="I34" s="115"/>
    </row>
    <row r="35" spans="1:9" s="83" customFormat="1" ht="46.5" customHeight="1" x14ac:dyDescent="0.2">
      <c r="B35" s="123"/>
      <c r="C35" s="124" t="s">
        <v>112</v>
      </c>
      <c r="D35" s="125" t="s">
        <v>102</v>
      </c>
      <c r="E35" s="610" t="s">
        <v>4</v>
      </c>
      <c r="F35" s="608">
        <f t="shared" si="0"/>
        <v>1905</v>
      </c>
      <c r="G35" s="609">
        <v>3810</v>
      </c>
      <c r="H35" s="129">
        <v>2700</v>
      </c>
      <c r="I35" s="115"/>
    </row>
    <row r="36" spans="1:9" s="83" customFormat="1" ht="12.75" customHeight="1" x14ac:dyDescent="0.2">
      <c r="B36" s="1158"/>
      <c r="C36" s="1159" t="s">
        <v>113</v>
      </c>
      <c r="D36" s="130" t="s">
        <v>102</v>
      </c>
      <c r="E36" s="1160" t="s">
        <v>4</v>
      </c>
      <c r="F36" s="608">
        <f t="shared" si="0"/>
        <v>2075</v>
      </c>
      <c r="G36" s="609">
        <v>4150</v>
      </c>
      <c r="H36" s="120">
        <v>2740</v>
      </c>
      <c r="I36" s="115"/>
    </row>
    <row r="37" spans="1:9" s="83" customFormat="1" ht="25.5" x14ac:dyDescent="0.2">
      <c r="B37" s="1158"/>
      <c r="C37" s="1159"/>
      <c r="D37" s="87" t="s">
        <v>199</v>
      </c>
      <c r="E37" s="1160"/>
      <c r="F37" s="608">
        <f t="shared" si="0"/>
        <v>2160</v>
      </c>
      <c r="G37" s="609">
        <v>4320</v>
      </c>
      <c r="H37" s="121">
        <v>2830</v>
      </c>
      <c r="I37" s="115"/>
    </row>
    <row r="38" spans="1:9" s="83" customFormat="1" ht="38.25" x14ac:dyDescent="0.2">
      <c r="B38" s="1158"/>
      <c r="C38" s="1159"/>
      <c r="D38" s="117" t="s">
        <v>218</v>
      </c>
      <c r="E38" s="1160"/>
      <c r="F38" s="608">
        <f t="shared" si="0"/>
        <v>2345</v>
      </c>
      <c r="G38" s="609">
        <v>4690</v>
      </c>
      <c r="H38" s="122">
        <v>2830</v>
      </c>
      <c r="I38" s="115"/>
    </row>
    <row r="39" spans="1:9" s="83" customFormat="1" ht="12.75" customHeight="1" thickBot="1" x14ac:dyDescent="0.25">
      <c r="B39" s="1161"/>
      <c r="C39" s="1162" t="s">
        <v>114</v>
      </c>
      <c r="D39" s="130" t="s">
        <v>102</v>
      </c>
      <c r="E39" s="1163" t="s">
        <v>4</v>
      </c>
      <c r="F39" s="608">
        <f t="shared" si="0"/>
        <v>980</v>
      </c>
      <c r="G39" s="609">
        <v>1960</v>
      </c>
      <c r="H39" s="120">
        <v>1290</v>
      </c>
      <c r="I39" s="115"/>
    </row>
    <row r="40" spans="1:9" s="83" customFormat="1" ht="26.25" thickBot="1" x14ac:dyDescent="0.25">
      <c r="B40" s="1161"/>
      <c r="C40" s="1162"/>
      <c r="D40" s="87" t="s">
        <v>199</v>
      </c>
      <c r="E40" s="1163"/>
      <c r="F40" s="608">
        <f t="shared" si="0"/>
        <v>1020</v>
      </c>
      <c r="G40" s="609">
        <v>2040</v>
      </c>
      <c r="H40" s="121">
        <v>1335</v>
      </c>
      <c r="I40" s="115"/>
    </row>
    <row r="41" spans="1:9" s="83" customFormat="1" ht="39" thickBot="1" x14ac:dyDescent="0.25">
      <c r="B41" s="1161"/>
      <c r="C41" s="1162"/>
      <c r="D41" s="132" t="s">
        <v>218</v>
      </c>
      <c r="E41" s="1163"/>
      <c r="F41" s="608">
        <f t="shared" si="0"/>
        <v>1105</v>
      </c>
      <c r="G41" s="609">
        <v>2210</v>
      </c>
      <c r="H41" s="134">
        <v>1335</v>
      </c>
      <c r="I41" s="115"/>
    </row>
    <row r="42" spans="1:9" s="83" customFormat="1" ht="8.25" hidden="1" customHeight="1" x14ac:dyDescent="0.2">
      <c r="B42" s="110"/>
      <c r="C42" s="135"/>
      <c r="D42" s="136"/>
      <c r="E42" s="110"/>
      <c r="F42" s="110"/>
      <c r="G42" s="133">
        <v>1421</v>
      </c>
      <c r="H42" s="137"/>
      <c r="I42" s="115"/>
    </row>
    <row r="43" spans="1:9" s="3" customFormat="1" ht="15" customHeight="1" x14ac:dyDescent="0.2">
      <c r="A43" s="80"/>
      <c r="B43" s="1164" t="s">
        <v>115</v>
      </c>
      <c r="C43" s="1164"/>
      <c r="D43" s="1164"/>
      <c r="E43" s="1164"/>
      <c r="F43" s="1164"/>
      <c r="G43" s="1164">
        <v>1422</v>
      </c>
      <c r="H43" s="1164"/>
    </row>
    <row r="44" spans="1:9" s="83" customFormat="1" ht="53.25" customHeight="1" x14ac:dyDescent="0.2">
      <c r="A44" s="81"/>
      <c r="B44" s="138"/>
      <c r="C44" s="139" t="s">
        <v>116</v>
      </c>
      <c r="D44" s="130" t="s">
        <v>102</v>
      </c>
      <c r="E44" s="614" t="s">
        <v>4</v>
      </c>
      <c r="F44" s="1157">
        <v>3405</v>
      </c>
      <c r="G44" s="1157"/>
      <c r="H44" s="131">
        <v>980</v>
      </c>
      <c r="I44" s="115"/>
    </row>
    <row r="45" spans="1:9" s="83" customFormat="1" ht="53.25" customHeight="1" x14ac:dyDescent="0.2">
      <c r="A45" s="81"/>
      <c r="B45" s="271"/>
      <c r="C45" s="272" t="s">
        <v>224</v>
      </c>
      <c r="D45" s="119" t="s">
        <v>102</v>
      </c>
      <c r="E45" s="410" t="s">
        <v>53</v>
      </c>
      <c r="F45" s="1157">
        <v>147</v>
      </c>
      <c r="G45" s="1157"/>
      <c r="H45" s="120"/>
      <c r="I45" s="115"/>
    </row>
    <row r="46" spans="1:9" s="83" customFormat="1" ht="38.25" customHeight="1" x14ac:dyDescent="0.2">
      <c r="A46" s="81"/>
      <c r="B46" s="140"/>
      <c r="C46" s="95" t="s">
        <v>223</v>
      </c>
      <c r="D46" s="87" t="s">
        <v>102</v>
      </c>
      <c r="E46" s="408" t="s">
        <v>53</v>
      </c>
      <c r="F46" s="1157">
        <v>703</v>
      </c>
      <c r="G46" s="1157"/>
      <c r="H46" s="121">
        <v>415</v>
      </c>
      <c r="I46" s="115"/>
    </row>
    <row r="47" spans="1:9" s="83" customFormat="1" ht="33.75" customHeight="1" x14ac:dyDescent="0.2">
      <c r="A47" s="81"/>
      <c r="B47" s="140"/>
      <c r="C47" s="95" t="s">
        <v>117</v>
      </c>
      <c r="D47" s="87" t="s">
        <v>102</v>
      </c>
      <c r="E47" s="408" t="s">
        <v>53</v>
      </c>
      <c r="F47" s="1157">
        <v>550</v>
      </c>
      <c r="G47" s="1157"/>
      <c r="H47" s="121"/>
      <c r="I47" s="115"/>
    </row>
    <row r="48" spans="1:9" s="83" customFormat="1" ht="31.5" customHeight="1" x14ac:dyDescent="0.2">
      <c r="A48" s="81"/>
      <c r="B48" s="140"/>
      <c r="C48" s="95" t="s">
        <v>118</v>
      </c>
      <c r="D48" s="87" t="s">
        <v>102</v>
      </c>
      <c r="E48" s="408" t="s">
        <v>53</v>
      </c>
      <c r="F48" s="1157">
        <v>550</v>
      </c>
      <c r="G48" s="1157"/>
      <c r="H48" s="121"/>
      <c r="I48" s="115"/>
    </row>
    <row r="49" spans="1:12" s="83" customFormat="1" ht="42" customHeight="1" x14ac:dyDescent="0.2">
      <c r="A49" s="81"/>
      <c r="B49" s="141"/>
      <c r="C49" s="95" t="s">
        <v>119</v>
      </c>
      <c r="D49" s="87" t="s">
        <v>120</v>
      </c>
      <c r="E49" s="408" t="s">
        <v>4</v>
      </c>
      <c r="F49" s="1157">
        <v>528</v>
      </c>
      <c r="G49" s="1157"/>
      <c r="H49" s="121"/>
      <c r="I49" s="115"/>
    </row>
    <row r="50" spans="1:12" s="83" customFormat="1" ht="29.25" customHeight="1" x14ac:dyDescent="0.2">
      <c r="B50" s="140"/>
      <c r="C50" s="95" t="s">
        <v>121</v>
      </c>
      <c r="D50" s="87" t="s">
        <v>102</v>
      </c>
      <c r="E50" s="408" t="s">
        <v>4</v>
      </c>
      <c r="F50" s="1157">
        <v>29</v>
      </c>
      <c r="G50" s="1157"/>
      <c r="H50" s="121"/>
      <c r="I50" s="115"/>
    </row>
    <row r="51" spans="1:12" s="83" customFormat="1" ht="39.75" customHeight="1" x14ac:dyDescent="0.2">
      <c r="B51" s="141"/>
      <c r="C51" s="127" t="s">
        <v>122</v>
      </c>
      <c r="D51" s="87" t="s">
        <v>102</v>
      </c>
      <c r="E51" s="408" t="s">
        <v>4</v>
      </c>
      <c r="F51" s="1157">
        <v>55</v>
      </c>
      <c r="G51" s="1157"/>
      <c r="H51" s="121">
        <v>34</v>
      </c>
      <c r="I51" s="115"/>
    </row>
    <row r="52" spans="1:12" s="83" customFormat="1" ht="39" customHeight="1" x14ac:dyDescent="0.2">
      <c r="B52" s="141"/>
      <c r="C52" s="95" t="s">
        <v>123</v>
      </c>
      <c r="D52" s="87"/>
      <c r="E52" s="408" t="s">
        <v>88</v>
      </c>
      <c r="F52" s="1157">
        <v>52</v>
      </c>
      <c r="G52" s="1157"/>
      <c r="H52" s="121">
        <v>32</v>
      </c>
      <c r="I52" s="115"/>
    </row>
    <row r="53" spans="1:12" s="83" customFormat="1" ht="24.75" customHeight="1" x14ac:dyDescent="0.2">
      <c r="A53" s="81"/>
      <c r="B53" s="1180"/>
      <c r="C53" s="1184" t="s">
        <v>341</v>
      </c>
      <c r="D53" s="1186" t="s">
        <v>102</v>
      </c>
      <c r="E53" s="1188" t="s">
        <v>4</v>
      </c>
      <c r="F53" s="1157">
        <v>1.1499999999999999</v>
      </c>
      <c r="G53" s="1157"/>
      <c r="H53" s="121">
        <v>1.25</v>
      </c>
      <c r="I53" s="115"/>
    </row>
    <row r="54" spans="1:12" s="83" customFormat="1" ht="29.25" customHeight="1" x14ac:dyDescent="0.2">
      <c r="A54" s="81"/>
      <c r="B54" s="1180"/>
      <c r="C54" s="1185"/>
      <c r="D54" s="1187"/>
      <c r="E54" s="1189"/>
      <c r="F54" s="1157"/>
      <c r="G54" s="1157"/>
      <c r="H54" s="121">
        <v>2</v>
      </c>
      <c r="I54" s="115"/>
    </row>
    <row r="55" spans="1:12" s="83" customFormat="1" ht="26.25" customHeight="1" thickBot="1" x14ac:dyDescent="0.25">
      <c r="A55" s="81"/>
      <c r="B55" s="1181"/>
      <c r="C55" s="142" t="s">
        <v>339</v>
      </c>
      <c r="D55" s="87" t="s">
        <v>102</v>
      </c>
      <c r="E55" s="611" t="s">
        <v>4</v>
      </c>
      <c r="F55" s="1157">
        <v>1.1000000000000001</v>
      </c>
      <c r="G55" s="1157"/>
      <c r="H55" s="121">
        <v>1</v>
      </c>
      <c r="I55" s="115"/>
    </row>
    <row r="56" spans="1:12" s="83" customFormat="1" ht="35.25" customHeight="1" thickBot="1" x14ac:dyDescent="0.25">
      <c r="A56" s="81"/>
      <c r="B56" s="1182"/>
      <c r="C56" s="142" t="s">
        <v>340</v>
      </c>
      <c r="D56" s="159" t="s">
        <v>102</v>
      </c>
      <c r="E56" s="616" t="s">
        <v>4</v>
      </c>
      <c r="F56" s="1183">
        <v>0.9</v>
      </c>
      <c r="G56" s="1183"/>
      <c r="H56" s="144">
        <v>0.9</v>
      </c>
      <c r="I56" s="115"/>
    </row>
    <row r="57" spans="1:12" s="83" customFormat="1" ht="35.25" customHeight="1" x14ac:dyDescent="0.2">
      <c r="B57" s="621"/>
      <c r="C57" s="619" t="s">
        <v>348</v>
      </c>
      <c r="D57" s="229" t="s">
        <v>102</v>
      </c>
      <c r="E57" s="618" t="s">
        <v>4</v>
      </c>
      <c r="F57" s="1128">
        <v>30</v>
      </c>
      <c r="G57" s="1129"/>
      <c r="H57" s="388"/>
      <c r="I57" s="115"/>
    </row>
    <row r="58" spans="1:12" s="83" customFormat="1" ht="35.25" customHeight="1" x14ac:dyDescent="0.25">
      <c r="B58" s="622"/>
      <c r="C58" s="619" t="s">
        <v>302</v>
      </c>
      <c r="D58" s="617" t="s">
        <v>102</v>
      </c>
      <c r="E58" s="620" t="s">
        <v>4</v>
      </c>
      <c r="F58" s="1136">
        <v>1520</v>
      </c>
      <c r="G58" s="1137"/>
      <c r="H58" s="388"/>
      <c r="I58" s="115"/>
    </row>
    <row r="59" spans="1:12" s="83" customFormat="1" ht="4.5" customHeight="1" x14ac:dyDescent="0.2">
      <c r="B59" s="1138"/>
      <c r="C59" s="1138"/>
      <c r="D59" s="1138"/>
      <c r="E59" s="1138"/>
      <c r="F59" s="387"/>
      <c r="G59" s="145"/>
      <c r="H59" s="146"/>
      <c r="I59" s="82"/>
    </row>
    <row r="60" spans="1:12" s="3" customFormat="1" ht="15" customHeight="1" x14ac:dyDescent="0.2">
      <c r="A60" s="1"/>
      <c r="B60" s="1135" t="s">
        <v>44</v>
      </c>
      <c r="C60" s="1135"/>
      <c r="D60" s="1135"/>
      <c r="E60" s="1135"/>
      <c r="F60" s="1135"/>
      <c r="G60" s="1135"/>
      <c r="H60" s="1135"/>
      <c r="I60" s="1135"/>
      <c r="K60" s="97"/>
    </row>
    <row r="61" spans="1:12" s="147" customFormat="1" ht="15" customHeight="1" x14ac:dyDescent="0.2">
      <c r="B61" s="1134" t="s">
        <v>9</v>
      </c>
      <c r="C61" s="1134"/>
      <c r="D61" s="1134"/>
      <c r="E61" s="1134"/>
      <c r="F61" s="1134"/>
      <c r="G61" s="1134"/>
      <c r="H61" s="1134"/>
      <c r="I61" s="1134"/>
    </row>
    <row r="62" spans="1:12" ht="6" customHeight="1" x14ac:dyDescent="0.2"/>
    <row r="64" spans="1:12" ht="15.75" x14ac:dyDescent="0.25">
      <c r="B64" s="359" t="s">
        <v>277</v>
      </c>
      <c r="C64" s="359"/>
      <c r="D64" s="359"/>
      <c r="E64" s="360"/>
      <c r="F64" s="361"/>
      <c r="G64" s="362"/>
      <c r="H64" s="363"/>
      <c r="I64" s="363"/>
      <c r="J64" s="363"/>
      <c r="K64" s="364"/>
      <c r="L64" s="8"/>
    </row>
    <row r="65" spans="2:12" ht="15.75" x14ac:dyDescent="0.25">
      <c r="B65" s="359" t="s">
        <v>278</v>
      </c>
      <c r="C65" s="359"/>
      <c r="D65" s="359"/>
      <c r="E65" s="360"/>
      <c r="F65" s="362"/>
      <c r="G65" s="362"/>
      <c r="H65" s="365"/>
      <c r="I65" s="365"/>
      <c r="J65" s="365"/>
      <c r="K65" s="364"/>
      <c r="L65" s="8"/>
    </row>
    <row r="66" spans="2:12" ht="15.75" x14ac:dyDescent="0.2">
      <c r="B66" s="1152"/>
      <c r="C66" s="1152"/>
      <c r="D66" s="1152"/>
      <c r="E66" s="1152"/>
      <c r="F66" s="1133"/>
      <c r="G66" s="1133"/>
      <c r="H66" s="1133"/>
      <c r="I66" s="1133"/>
      <c r="J66" s="1133"/>
      <c r="K66" s="1133"/>
      <c r="L66" s="8"/>
    </row>
    <row r="67" spans="2:12" ht="16.5" thickBot="1" x14ac:dyDescent="0.25">
      <c r="B67" s="1153" t="s">
        <v>279</v>
      </c>
      <c r="C67" s="1154"/>
      <c r="D67" s="1154"/>
      <c r="E67" s="1154"/>
      <c r="F67" s="1130" t="s">
        <v>280</v>
      </c>
      <c r="G67" s="1131"/>
      <c r="H67" s="1131"/>
      <c r="I67" s="1131"/>
      <c r="J67" s="1131"/>
      <c r="K67" s="1132"/>
      <c r="L67" s="8"/>
    </row>
    <row r="68" spans="2:12" ht="15.75" x14ac:dyDescent="0.2">
      <c r="B68" s="1155" t="s">
        <v>281</v>
      </c>
      <c r="C68" s="1156"/>
      <c r="D68" s="1156"/>
      <c r="E68" s="1156"/>
      <c r="F68" s="1145" t="s">
        <v>282</v>
      </c>
      <c r="G68" s="1146"/>
      <c r="H68" s="1146"/>
      <c r="I68" s="1146"/>
      <c r="J68" s="1146"/>
      <c r="K68" s="1147"/>
      <c r="L68" s="8"/>
    </row>
    <row r="69" spans="2:12" ht="15.75" x14ac:dyDescent="0.2">
      <c r="B69" s="1150" t="s">
        <v>283</v>
      </c>
      <c r="C69" s="1151"/>
      <c r="D69" s="1151"/>
      <c r="E69" s="1151"/>
      <c r="F69" s="1142">
        <v>0.03</v>
      </c>
      <c r="G69" s="1143"/>
      <c r="H69" s="1143"/>
      <c r="I69" s="1143"/>
      <c r="J69" s="1143"/>
      <c r="K69" s="1144"/>
      <c r="L69" s="8"/>
    </row>
    <row r="70" spans="2:12" ht="15.75" x14ac:dyDescent="0.2">
      <c r="B70" s="1150" t="s">
        <v>284</v>
      </c>
      <c r="C70" s="1151"/>
      <c r="D70" s="1151"/>
      <c r="E70" s="1151"/>
      <c r="F70" s="1142">
        <v>0.05</v>
      </c>
      <c r="G70" s="1143"/>
      <c r="H70" s="1143"/>
      <c r="I70" s="1143"/>
      <c r="J70" s="1143"/>
      <c r="K70" s="1144"/>
      <c r="L70" s="8"/>
    </row>
    <row r="71" spans="2:12" ht="15.75" x14ac:dyDescent="0.2">
      <c r="B71" s="1150" t="s">
        <v>285</v>
      </c>
      <c r="C71" s="1151"/>
      <c r="D71" s="1151"/>
      <c r="E71" s="1151"/>
      <c r="F71" s="1142">
        <v>7.0000000000000007E-2</v>
      </c>
      <c r="G71" s="1143"/>
      <c r="H71" s="1143"/>
      <c r="I71" s="1143"/>
      <c r="J71" s="1143"/>
      <c r="K71" s="1144"/>
      <c r="L71" s="8"/>
    </row>
    <row r="72" spans="2:12" ht="15.75" x14ac:dyDescent="0.2">
      <c r="B72" s="1148" t="s">
        <v>286</v>
      </c>
      <c r="C72" s="1149"/>
      <c r="D72" s="1149"/>
      <c r="E72" s="1149"/>
      <c r="F72" s="1139">
        <v>0.1</v>
      </c>
      <c r="G72" s="1140"/>
      <c r="H72" s="1140"/>
      <c r="I72" s="1140"/>
      <c r="J72" s="1140"/>
      <c r="K72" s="1141"/>
      <c r="L72" s="8"/>
    </row>
    <row r="73" spans="2:12" ht="15" x14ac:dyDescent="0.2">
      <c r="B73" s="15"/>
      <c r="C73" s="12"/>
      <c r="D73" s="12"/>
      <c r="E73" s="12"/>
      <c r="F73" s="12"/>
      <c r="G73" s="12"/>
      <c r="H73" s="8"/>
      <c r="I73" s="8"/>
      <c r="J73" s="8"/>
      <c r="K73" s="8"/>
      <c r="L73" s="8"/>
    </row>
  </sheetData>
  <sheetProtection selectLockedCells="1" selectUnlockedCells="1"/>
  <mergeCells count="70">
    <mergeCell ref="B53:B54"/>
    <mergeCell ref="B55:B56"/>
    <mergeCell ref="F56:G56"/>
    <mergeCell ref="F55:G55"/>
    <mergeCell ref="C53:C54"/>
    <mergeCell ref="D53:D54"/>
    <mergeCell ref="F53:G54"/>
    <mergeCell ref="E53:E54"/>
    <mergeCell ref="B4:E8"/>
    <mergeCell ref="B10:H10"/>
    <mergeCell ref="B11:E11"/>
    <mergeCell ref="B12:C13"/>
    <mergeCell ref="D12:D13"/>
    <mergeCell ref="E12:E13"/>
    <mergeCell ref="F12:F13"/>
    <mergeCell ref="G12:G13"/>
    <mergeCell ref="H12:H13"/>
    <mergeCell ref="B14:H14"/>
    <mergeCell ref="B15:B17"/>
    <mergeCell ref="C15:C17"/>
    <mergeCell ref="E15:E17"/>
    <mergeCell ref="B18:B20"/>
    <mergeCell ref="C18:C20"/>
    <mergeCell ref="E18:E20"/>
    <mergeCell ref="B21:B23"/>
    <mergeCell ref="C21:C23"/>
    <mergeCell ref="E21:E23"/>
    <mergeCell ref="B24:B26"/>
    <mergeCell ref="C24:C26"/>
    <mergeCell ref="E24:E26"/>
    <mergeCell ref="F46:G46"/>
    <mergeCell ref="F45:G45"/>
    <mergeCell ref="B27:B29"/>
    <mergeCell ref="C27:C29"/>
    <mergeCell ref="B31:B33"/>
    <mergeCell ref="C31:C33"/>
    <mergeCell ref="E31:E33"/>
    <mergeCell ref="B36:B38"/>
    <mergeCell ref="C36:C38"/>
    <mergeCell ref="E36:E38"/>
    <mergeCell ref="B39:B41"/>
    <mergeCell ref="C39:C41"/>
    <mergeCell ref="E39:E41"/>
    <mergeCell ref="B43:H43"/>
    <mergeCell ref="F44:G44"/>
    <mergeCell ref="F47:G47"/>
    <mergeCell ref="F48:G48"/>
    <mergeCell ref="F49:G49"/>
    <mergeCell ref="F51:G51"/>
    <mergeCell ref="F52:G52"/>
    <mergeCell ref="F50:G50"/>
    <mergeCell ref="B72:E72"/>
    <mergeCell ref="B69:E69"/>
    <mergeCell ref="B70:E70"/>
    <mergeCell ref="B71:E71"/>
    <mergeCell ref="B66:E66"/>
    <mergeCell ref="B67:E67"/>
    <mergeCell ref="B68:E68"/>
    <mergeCell ref="F72:K72"/>
    <mergeCell ref="F71:K71"/>
    <mergeCell ref="F70:K70"/>
    <mergeCell ref="F69:K69"/>
    <mergeCell ref="F68:K68"/>
    <mergeCell ref="F57:G57"/>
    <mergeCell ref="F67:K67"/>
    <mergeCell ref="F66:K66"/>
    <mergeCell ref="B61:I61"/>
    <mergeCell ref="B60:I60"/>
    <mergeCell ref="F58:G58"/>
    <mergeCell ref="B59:E59"/>
  </mergeCells>
  <hyperlinks>
    <hyperlink ref="F7" r:id="rId1"/>
    <hyperlink ref="B61" r:id="rId2"/>
  </hyperlinks>
  <printOptions horizontalCentered="1"/>
  <pageMargins left="0" right="0" top="0.11805555555555555" bottom="0.11805555555555555" header="0.51180555555555551" footer="0.51180555555555551"/>
  <pageSetup paperSize="9" scale="73" firstPageNumber="0" orientation="portrait" horizontalDpi="300" verticalDpi="300" r:id="rId3"/>
  <headerFooter alignWithMargins="0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T135"/>
  <sheetViews>
    <sheetView showGridLines="0" topLeftCell="A2" zoomScaleSheetLayoutView="100" workbookViewId="0">
      <selection activeCell="R30" sqref="R30"/>
    </sheetView>
  </sheetViews>
  <sheetFormatPr defaultColWidth="15.28515625" defaultRowHeight="12.75" x14ac:dyDescent="0.2"/>
  <cols>
    <col min="1" max="1" width="1" style="277" customWidth="1"/>
    <col min="2" max="2" width="18.5703125" style="273" customWidth="1"/>
    <col min="3" max="3" width="24.140625" style="276" customWidth="1"/>
    <col min="4" max="4" width="13.5703125" style="275" customWidth="1"/>
    <col min="5" max="5" width="19.140625" style="273" customWidth="1"/>
    <col min="6" max="6" width="9.28515625" style="274" customWidth="1"/>
    <col min="7" max="7" width="13.7109375" style="274" customWidth="1"/>
    <col min="8" max="8" width="12.85546875" style="274" customWidth="1"/>
    <col min="9" max="9" width="0" style="274" hidden="1" customWidth="1"/>
    <col min="10" max="11" width="0" style="273" hidden="1" customWidth="1"/>
    <col min="12" max="12" width="0.42578125" style="273" customWidth="1"/>
    <col min="13" max="15" width="0" style="273" hidden="1" customWidth="1"/>
    <col min="16" max="16384" width="15.28515625" style="273"/>
  </cols>
  <sheetData>
    <row r="1" spans="1:12" ht="21" customHeight="1" x14ac:dyDescent="0.2">
      <c r="B1" s="344"/>
      <c r="C1" s="334"/>
      <c r="D1" s="344"/>
      <c r="E1" s="343"/>
      <c r="F1" s="346"/>
      <c r="G1" s="346"/>
      <c r="H1" s="346"/>
      <c r="I1" s="346"/>
      <c r="J1" s="345"/>
    </row>
    <row r="2" spans="1:12" ht="12.95" customHeight="1" x14ac:dyDescent="0.2">
      <c r="B2" s="344"/>
      <c r="C2" s="334"/>
      <c r="D2" s="344"/>
      <c r="E2" s="343"/>
      <c r="F2" s="342"/>
      <c r="G2" s="342"/>
      <c r="H2" s="342"/>
      <c r="I2" s="342"/>
      <c r="J2" s="341"/>
    </row>
    <row r="3" spans="1:12" ht="12.95" customHeight="1" x14ac:dyDescent="0.2">
      <c r="B3" s="334"/>
      <c r="C3" s="334"/>
      <c r="D3" s="334"/>
      <c r="E3" s="343"/>
      <c r="F3" s="341"/>
      <c r="G3" s="341"/>
      <c r="H3" s="341"/>
      <c r="I3" s="341"/>
      <c r="J3" s="341"/>
    </row>
    <row r="4" spans="1:12" ht="12.95" customHeight="1" x14ac:dyDescent="0.2">
      <c r="B4" s="334"/>
      <c r="C4" s="334"/>
      <c r="D4" s="334"/>
      <c r="E4" s="343"/>
      <c r="F4" s="341"/>
      <c r="G4" s="341"/>
      <c r="H4" s="341"/>
      <c r="I4" s="341"/>
      <c r="J4" s="341"/>
    </row>
    <row r="5" spans="1:12" ht="21.75" customHeight="1" x14ac:dyDescent="0.2">
      <c r="B5" s="334"/>
      <c r="C5" s="334"/>
      <c r="D5" s="334"/>
      <c r="E5" s="343"/>
      <c r="F5" s="341"/>
      <c r="G5" s="341"/>
      <c r="H5" s="341"/>
      <c r="I5" s="341"/>
      <c r="J5" s="341"/>
    </row>
    <row r="6" spans="1:12" ht="9.75" customHeight="1" x14ac:dyDescent="0.2">
      <c r="B6" s="1263" t="s">
        <v>426</v>
      </c>
      <c r="C6" s="1263"/>
      <c r="D6" s="1263"/>
      <c r="E6" s="1263"/>
      <c r="F6" s="1263"/>
      <c r="G6" s="341"/>
      <c r="H6" s="341"/>
      <c r="I6" s="341"/>
      <c r="J6" s="341"/>
    </row>
    <row r="7" spans="1:12" ht="12.95" customHeight="1" x14ac:dyDescent="0.2">
      <c r="B7" s="1263"/>
      <c r="C7" s="1263"/>
      <c r="D7" s="1263"/>
      <c r="E7" s="1263"/>
      <c r="F7" s="1263"/>
      <c r="G7" s="341"/>
      <c r="H7" s="341"/>
      <c r="I7" s="341"/>
      <c r="J7" s="341"/>
    </row>
    <row r="8" spans="1:12" ht="16.5" customHeight="1" x14ac:dyDescent="0.2">
      <c r="B8" s="1263"/>
      <c r="C8" s="1263"/>
      <c r="D8" s="1263"/>
      <c r="E8" s="1263"/>
      <c r="F8" s="1263"/>
      <c r="G8" s="75" t="s">
        <v>9</v>
      </c>
      <c r="H8" s="342"/>
      <c r="I8" s="342"/>
      <c r="J8" s="341"/>
    </row>
    <row r="9" spans="1:12" ht="12.95" customHeight="1" x14ac:dyDescent="0.2">
      <c r="B9" s="1263"/>
      <c r="C9" s="1263"/>
      <c r="D9" s="1263"/>
      <c r="E9" s="1263"/>
      <c r="F9" s="1263"/>
      <c r="G9" s="340"/>
      <c r="H9" s="340"/>
      <c r="I9" s="340"/>
      <c r="J9" s="339"/>
    </row>
    <row r="10" spans="1:12" ht="12.75" customHeight="1" x14ac:dyDescent="0.2">
      <c r="B10" s="1263"/>
      <c r="C10" s="1263"/>
      <c r="D10" s="1263"/>
      <c r="E10" s="1263"/>
      <c r="F10" s="1263"/>
      <c r="G10" s="338"/>
      <c r="H10" s="366">
        <v>0</v>
      </c>
      <c r="I10" s="366"/>
      <c r="J10" s="367"/>
      <c r="K10" s="367"/>
      <c r="L10" s="367"/>
    </row>
    <row r="11" spans="1:12" ht="6.75" customHeight="1" x14ac:dyDescent="0.2">
      <c r="C11" s="334"/>
      <c r="D11" s="334"/>
      <c r="E11" s="334"/>
      <c r="F11" s="337"/>
      <c r="G11" s="337"/>
      <c r="H11" s="337"/>
      <c r="I11" s="337"/>
      <c r="J11" s="336"/>
    </row>
    <row r="12" spans="1:12" s="282" customFormat="1" ht="20.100000000000001" customHeight="1" thickBot="1" x14ac:dyDescent="0.25">
      <c r="A12" s="335"/>
      <c r="B12" s="1264" t="s">
        <v>276</v>
      </c>
      <c r="C12" s="1264"/>
      <c r="D12" s="1264"/>
      <c r="E12" s="1264"/>
      <c r="F12" s="1264"/>
      <c r="G12" s="1264"/>
      <c r="H12" s="1264"/>
      <c r="I12" s="1264"/>
      <c r="J12" s="1264"/>
    </row>
    <row r="13" spans="1:12" ht="6.75" hidden="1" customHeight="1" x14ac:dyDescent="0.2">
      <c r="B13" s="333"/>
      <c r="C13" s="334"/>
      <c r="D13" s="333"/>
      <c r="E13" s="333"/>
      <c r="F13" s="333"/>
      <c r="G13" s="333"/>
      <c r="H13" s="333"/>
      <c r="I13" s="333"/>
      <c r="J13" s="332"/>
    </row>
    <row r="14" spans="1:12" ht="12.75" customHeight="1" thickBot="1" x14ac:dyDescent="0.25">
      <c r="B14" s="1265" t="s">
        <v>46</v>
      </c>
      <c r="C14" s="1265"/>
      <c r="D14" s="1265"/>
      <c r="E14" s="1266" t="s">
        <v>99</v>
      </c>
      <c r="F14" s="1267" t="s">
        <v>48</v>
      </c>
      <c r="G14" s="1268" t="s">
        <v>19</v>
      </c>
      <c r="H14" s="1269" t="s">
        <v>20</v>
      </c>
      <c r="I14" s="331"/>
      <c r="J14" s="1179" t="s">
        <v>125</v>
      </c>
    </row>
    <row r="15" spans="1:12" ht="6.75" customHeight="1" thickBot="1" x14ac:dyDescent="0.25">
      <c r="B15" s="1265"/>
      <c r="C15" s="1265"/>
      <c r="D15" s="1265"/>
      <c r="E15" s="1266"/>
      <c r="F15" s="1267"/>
      <c r="G15" s="1268"/>
      <c r="H15" s="1269"/>
      <c r="I15" s="330"/>
      <c r="J15" s="1179"/>
    </row>
    <row r="16" spans="1:12" ht="18" customHeight="1" thickBot="1" x14ac:dyDescent="0.25">
      <c r="A16" s="329"/>
      <c r="B16" s="1270" t="s">
        <v>275</v>
      </c>
      <c r="C16" s="1270"/>
      <c r="D16" s="1270"/>
      <c r="E16" s="1270"/>
      <c r="F16" s="1270"/>
      <c r="G16" s="328"/>
      <c r="H16" s="327"/>
      <c r="I16" s="327"/>
      <c r="J16" s="326"/>
    </row>
    <row r="17" spans="2:20" ht="12.75" customHeight="1" x14ac:dyDescent="0.2">
      <c r="B17" s="1236"/>
      <c r="C17" s="1237" t="s">
        <v>274</v>
      </c>
      <c r="D17" s="624" t="s">
        <v>265</v>
      </c>
      <c r="E17" s="310" t="s">
        <v>230</v>
      </c>
      <c r="F17" s="1258" t="s">
        <v>4</v>
      </c>
      <c r="G17" s="311">
        <f>H17/2</f>
        <v>2485</v>
      </c>
      <c r="H17" s="625">
        <v>4970</v>
      </c>
      <c r="I17" s="325">
        <v>2650</v>
      </c>
      <c r="J17" s="324">
        <v>2867.02</v>
      </c>
      <c r="K17" s="281"/>
    </row>
    <row r="18" spans="2:20" x14ac:dyDescent="0.2">
      <c r="B18" s="1227"/>
      <c r="C18" s="1238"/>
      <c r="D18" s="522"/>
      <c r="E18" s="310" t="s">
        <v>30</v>
      </c>
      <c r="F18" s="1233"/>
      <c r="G18" s="311">
        <v>2415</v>
      </c>
      <c r="H18" s="625">
        <v>5370</v>
      </c>
      <c r="I18" s="435">
        <v>2750</v>
      </c>
      <c r="J18" s="313">
        <v>2960</v>
      </c>
      <c r="K18" s="281"/>
    </row>
    <row r="19" spans="2:20" ht="12.75" customHeight="1" x14ac:dyDescent="0.2">
      <c r="B19" s="1227"/>
      <c r="C19" s="1238"/>
      <c r="D19" s="1240" t="s">
        <v>126</v>
      </c>
      <c r="E19" s="1251" t="s">
        <v>349</v>
      </c>
      <c r="F19" s="1234"/>
      <c r="G19" s="1245">
        <f>H19/2</f>
        <v>3215</v>
      </c>
      <c r="H19" s="1246">
        <v>6430</v>
      </c>
      <c r="I19" s="1247">
        <v>3100</v>
      </c>
      <c r="J19" s="1255">
        <v>3363.87</v>
      </c>
      <c r="K19" s="281"/>
    </row>
    <row r="20" spans="2:20" ht="12.75" customHeight="1" x14ac:dyDescent="0.2">
      <c r="B20" s="1227"/>
      <c r="C20" s="1238"/>
      <c r="D20" s="1240"/>
      <c r="E20" s="1251"/>
      <c r="F20" s="1234"/>
      <c r="G20" s="1245"/>
      <c r="H20" s="1246"/>
      <c r="I20" s="1248"/>
      <c r="J20" s="1256"/>
      <c r="K20" s="281"/>
    </row>
    <row r="21" spans="2:20" ht="12.75" customHeight="1" x14ac:dyDescent="0.2">
      <c r="B21" s="1227"/>
      <c r="C21" s="1238"/>
      <c r="D21" s="1240"/>
      <c r="E21" s="1251"/>
      <c r="F21" s="1234"/>
      <c r="G21" s="1245"/>
      <c r="H21" s="1246"/>
      <c r="I21" s="1248"/>
      <c r="J21" s="1256"/>
      <c r="K21" s="281"/>
      <c r="Q21" s="323"/>
    </row>
    <row r="22" spans="2:20" ht="43.5" customHeight="1" x14ac:dyDescent="0.2">
      <c r="B22" s="1227"/>
      <c r="C22" s="1238"/>
      <c r="D22" s="1240"/>
      <c r="E22" s="1251"/>
      <c r="F22" s="1234"/>
      <c r="G22" s="1245"/>
      <c r="H22" s="1246"/>
      <c r="I22" s="1248"/>
      <c r="J22" s="1256"/>
      <c r="K22" s="281"/>
      <c r="T22" s="322"/>
    </row>
    <row r="23" spans="2:20" ht="63.75" customHeight="1" x14ac:dyDescent="0.2">
      <c r="B23" s="1228"/>
      <c r="C23" s="1239"/>
      <c r="D23" s="1241"/>
      <c r="E23" s="1251"/>
      <c r="F23" s="1235"/>
      <c r="G23" s="1245"/>
      <c r="H23" s="1246"/>
      <c r="I23" s="1259"/>
      <c r="J23" s="1260"/>
      <c r="K23" s="281"/>
    </row>
    <row r="24" spans="2:20" ht="12.75" customHeight="1" x14ac:dyDescent="0.2">
      <c r="B24" s="1226"/>
      <c r="C24" s="1229" t="s">
        <v>273</v>
      </c>
      <c r="D24" s="1222" t="s">
        <v>56</v>
      </c>
      <c r="E24" s="310" t="s">
        <v>272</v>
      </c>
      <c r="F24" s="1232"/>
      <c r="G24" s="311">
        <f>H24/2</f>
        <v>870</v>
      </c>
      <c r="H24" s="625">
        <v>1740</v>
      </c>
      <c r="I24" s="435">
        <v>950</v>
      </c>
      <c r="J24" s="313">
        <v>1003</v>
      </c>
      <c r="K24" s="281"/>
    </row>
    <row r="25" spans="2:20" x14ac:dyDescent="0.2">
      <c r="B25" s="1227"/>
      <c r="C25" s="1230"/>
      <c r="D25" s="1223"/>
      <c r="E25" s="310" t="s">
        <v>30</v>
      </c>
      <c r="F25" s="1233"/>
      <c r="G25" s="311">
        <f>H25/2</f>
        <v>940</v>
      </c>
      <c r="H25" s="625">
        <v>1880</v>
      </c>
      <c r="I25" s="314">
        <v>950</v>
      </c>
      <c r="J25" s="313">
        <v>1035.5</v>
      </c>
      <c r="K25" s="281"/>
    </row>
    <row r="26" spans="2:20" x14ac:dyDescent="0.2">
      <c r="B26" s="1227"/>
      <c r="C26" s="1230"/>
      <c r="D26" s="1224"/>
      <c r="E26" s="1250" t="s">
        <v>349</v>
      </c>
      <c r="F26" s="1234"/>
      <c r="G26" s="1245">
        <f>H26/2</f>
        <v>1035</v>
      </c>
      <c r="H26" s="1246">
        <v>2070</v>
      </c>
      <c r="I26" s="1247"/>
      <c r="J26" s="1255"/>
      <c r="K26" s="281"/>
    </row>
    <row r="27" spans="2:20" x14ac:dyDescent="0.2">
      <c r="B27" s="1227"/>
      <c r="C27" s="1230"/>
      <c r="D27" s="1224"/>
      <c r="E27" s="1250"/>
      <c r="F27" s="1234"/>
      <c r="G27" s="1245"/>
      <c r="H27" s="1246"/>
      <c r="I27" s="1248"/>
      <c r="J27" s="1256"/>
      <c r="K27" s="281"/>
    </row>
    <row r="28" spans="2:20" x14ac:dyDescent="0.2">
      <c r="B28" s="1227"/>
      <c r="C28" s="1230"/>
      <c r="D28" s="1224"/>
      <c r="E28" s="1250"/>
      <c r="F28" s="1234"/>
      <c r="G28" s="1245"/>
      <c r="H28" s="1246"/>
      <c r="I28" s="1248"/>
      <c r="J28" s="1256"/>
      <c r="K28" s="281"/>
    </row>
    <row r="29" spans="2:20" x14ac:dyDescent="0.2">
      <c r="B29" s="1227"/>
      <c r="C29" s="1230"/>
      <c r="D29" s="1224"/>
      <c r="E29" s="1250"/>
      <c r="F29" s="1234"/>
      <c r="G29" s="1245"/>
      <c r="H29" s="1246"/>
      <c r="I29" s="1248"/>
      <c r="J29" s="1256"/>
      <c r="K29" s="281"/>
    </row>
    <row r="30" spans="2:20" ht="87" customHeight="1" x14ac:dyDescent="0.2">
      <c r="B30" s="1228"/>
      <c r="C30" s="1231"/>
      <c r="D30" s="1225"/>
      <c r="E30" s="1252"/>
      <c r="F30" s="1235"/>
      <c r="G30" s="1245"/>
      <c r="H30" s="1246"/>
      <c r="I30" s="1249"/>
      <c r="J30" s="1257"/>
      <c r="K30" s="281"/>
    </row>
    <row r="31" spans="2:20" ht="12.75" customHeight="1" x14ac:dyDescent="0.2">
      <c r="B31" s="1226"/>
      <c r="C31" s="1229" t="s">
        <v>271</v>
      </c>
      <c r="D31" s="1242" t="s">
        <v>265</v>
      </c>
      <c r="E31" s="320" t="s">
        <v>230</v>
      </c>
      <c r="F31" s="1261" t="s">
        <v>4</v>
      </c>
      <c r="G31" s="311">
        <f t="shared" ref="G31:G37" si="0">H31/2</f>
        <v>2670</v>
      </c>
      <c r="H31" s="625">
        <v>5340</v>
      </c>
      <c r="I31" s="321">
        <v>2850</v>
      </c>
      <c r="J31" s="319">
        <v>3081.67</v>
      </c>
      <c r="K31" s="281"/>
    </row>
    <row r="32" spans="2:20" x14ac:dyDescent="0.2">
      <c r="B32" s="1228"/>
      <c r="C32" s="1231"/>
      <c r="D32" s="1225"/>
      <c r="E32" s="623" t="s">
        <v>30</v>
      </c>
      <c r="F32" s="1235"/>
      <c r="G32" s="311">
        <f t="shared" si="0"/>
        <v>2800</v>
      </c>
      <c r="H32" s="625">
        <v>5600</v>
      </c>
      <c r="I32" s="318">
        <v>3000</v>
      </c>
      <c r="J32" s="317">
        <v>3230</v>
      </c>
      <c r="K32" s="281"/>
    </row>
    <row r="33" spans="2:11" ht="12.75" customHeight="1" x14ac:dyDescent="0.2">
      <c r="B33" s="1226"/>
      <c r="C33" s="1229" t="s">
        <v>270</v>
      </c>
      <c r="D33" s="1243" t="s">
        <v>265</v>
      </c>
      <c r="E33" s="320" t="s">
        <v>230</v>
      </c>
      <c r="F33" s="1232" t="s">
        <v>4</v>
      </c>
      <c r="G33" s="311">
        <f t="shared" si="0"/>
        <v>615</v>
      </c>
      <c r="H33" s="625">
        <v>1230</v>
      </c>
      <c r="I33" s="314">
        <v>650</v>
      </c>
      <c r="J33" s="319">
        <v>705.27</v>
      </c>
      <c r="K33" s="281"/>
    </row>
    <row r="34" spans="2:11" ht="12.75" customHeight="1" x14ac:dyDescent="0.2">
      <c r="B34" s="1227"/>
      <c r="C34" s="1230"/>
      <c r="D34" s="1223"/>
      <c r="E34" s="310" t="s">
        <v>30</v>
      </c>
      <c r="F34" s="1233"/>
      <c r="G34" s="311">
        <f t="shared" si="0"/>
        <v>665</v>
      </c>
      <c r="H34" s="625">
        <v>1330</v>
      </c>
      <c r="I34" s="316"/>
      <c r="J34" s="315"/>
      <c r="K34" s="281"/>
    </row>
    <row r="35" spans="2:11" x14ac:dyDescent="0.2">
      <c r="B35" s="1228"/>
      <c r="C35" s="1231"/>
      <c r="D35" s="1244"/>
      <c r="E35" s="312" t="s">
        <v>264</v>
      </c>
      <c r="F35" s="1262"/>
      <c r="G35" s="311">
        <f t="shared" si="0"/>
        <v>700</v>
      </c>
      <c r="H35" s="625">
        <v>1400</v>
      </c>
      <c r="I35" s="318">
        <v>670</v>
      </c>
      <c r="J35" s="317">
        <v>730</v>
      </c>
      <c r="K35" s="281"/>
    </row>
    <row r="36" spans="2:11" ht="12" customHeight="1" x14ac:dyDescent="0.2">
      <c r="B36" s="1226"/>
      <c r="C36" s="1229" t="s">
        <v>269</v>
      </c>
      <c r="D36" s="1243" t="s">
        <v>126</v>
      </c>
      <c r="E36" s="310" t="s">
        <v>230</v>
      </c>
      <c r="F36" s="1232" t="s">
        <v>4</v>
      </c>
      <c r="G36" s="311">
        <f t="shared" si="0"/>
        <v>1500</v>
      </c>
      <c r="H36" s="625">
        <v>3000</v>
      </c>
      <c r="I36" s="314">
        <v>1700</v>
      </c>
      <c r="J36" s="313">
        <v>1839.81</v>
      </c>
      <c r="K36" s="281"/>
    </row>
    <row r="37" spans="2:11" x14ac:dyDescent="0.2">
      <c r="B37" s="1227"/>
      <c r="C37" s="1230"/>
      <c r="D37" s="1223"/>
      <c r="E37" s="310" t="s">
        <v>30</v>
      </c>
      <c r="F37" s="1233"/>
      <c r="G37" s="311">
        <f t="shared" si="0"/>
        <v>1620</v>
      </c>
      <c r="H37" s="625">
        <v>3240</v>
      </c>
      <c r="I37" s="314">
        <v>1750</v>
      </c>
      <c r="J37" s="313">
        <v>1900</v>
      </c>
      <c r="K37" s="281"/>
    </row>
    <row r="38" spans="2:11" ht="12.75" customHeight="1" x14ac:dyDescent="0.2">
      <c r="B38" s="1227"/>
      <c r="C38" s="1230"/>
      <c r="D38" s="1223"/>
      <c r="E38" s="1253" t="s">
        <v>349</v>
      </c>
      <c r="F38" s="1234"/>
      <c r="G38" s="1245">
        <f>H38/2</f>
        <v>2070</v>
      </c>
      <c r="H38" s="1246">
        <v>4140</v>
      </c>
      <c r="I38" s="1247">
        <v>2000</v>
      </c>
      <c r="J38" s="1255">
        <v>2164.61</v>
      </c>
      <c r="K38" s="281"/>
    </row>
    <row r="39" spans="2:11" ht="12.75" customHeight="1" x14ac:dyDescent="0.2">
      <c r="B39" s="1227"/>
      <c r="C39" s="1230"/>
      <c r="D39" s="1223"/>
      <c r="E39" s="1251"/>
      <c r="F39" s="1234"/>
      <c r="G39" s="1245"/>
      <c r="H39" s="1246"/>
      <c r="I39" s="1248"/>
      <c r="J39" s="1256"/>
      <c r="K39" s="281"/>
    </row>
    <row r="40" spans="2:11" x14ac:dyDescent="0.2">
      <c r="B40" s="1227"/>
      <c r="C40" s="1230"/>
      <c r="D40" s="1223"/>
      <c r="E40" s="1251"/>
      <c r="F40" s="1234"/>
      <c r="G40" s="1245"/>
      <c r="H40" s="1246"/>
      <c r="I40" s="1248"/>
      <c r="J40" s="1256"/>
      <c r="K40" s="281"/>
    </row>
    <row r="41" spans="2:11" ht="97.5" customHeight="1" x14ac:dyDescent="0.2">
      <c r="B41" s="1228"/>
      <c r="C41" s="1231"/>
      <c r="D41" s="1244"/>
      <c r="E41" s="1251"/>
      <c r="F41" s="1235"/>
      <c r="G41" s="1245"/>
      <c r="H41" s="1246"/>
      <c r="I41" s="1249"/>
      <c r="J41" s="1257"/>
      <c r="K41" s="281"/>
    </row>
    <row r="42" spans="2:11" ht="12.75" customHeight="1" x14ac:dyDescent="0.2">
      <c r="B42" s="1226"/>
      <c r="C42" s="1229" t="s">
        <v>268</v>
      </c>
      <c r="D42" s="1243" t="s">
        <v>126</v>
      </c>
      <c r="E42" s="310" t="s">
        <v>230</v>
      </c>
      <c r="F42" s="1232" t="s">
        <v>4</v>
      </c>
      <c r="G42" s="311">
        <f>H42/2</f>
        <v>1500</v>
      </c>
      <c r="H42" s="625">
        <v>3000</v>
      </c>
      <c r="I42" s="314">
        <v>1310</v>
      </c>
      <c r="J42" s="313">
        <v>1425.86</v>
      </c>
      <c r="K42" s="281"/>
    </row>
    <row r="43" spans="2:11" x14ac:dyDescent="0.2">
      <c r="B43" s="1227"/>
      <c r="C43" s="1230"/>
      <c r="D43" s="1223"/>
      <c r="E43" s="310" t="s">
        <v>30</v>
      </c>
      <c r="F43" s="1233"/>
      <c r="G43" s="311">
        <f>H43/2</f>
        <v>1620</v>
      </c>
      <c r="H43" s="625">
        <v>3240</v>
      </c>
      <c r="I43" s="314">
        <v>1380</v>
      </c>
      <c r="J43" s="313">
        <v>1500</v>
      </c>
      <c r="K43" s="281"/>
    </row>
    <row r="44" spans="2:11" ht="12.75" customHeight="1" x14ac:dyDescent="0.2">
      <c r="B44" s="1227"/>
      <c r="C44" s="1230"/>
      <c r="D44" s="1224"/>
      <c r="E44" s="1250" t="s">
        <v>349</v>
      </c>
      <c r="F44" s="1234"/>
      <c r="G44" s="1245">
        <f>H44/2</f>
        <v>1975</v>
      </c>
      <c r="H44" s="1246">
        <v>3950</v>
      </c>
      <c r="I44" s="1247">
        <v>1550</v>
      </c>
      <c r="J44" s="1255">
        <v>1676.86</v>
      </c>
      <c r="K44" s="281"/>
    </row>
    <row r="45" spans="2:11" ht="12.75" customHeight="1" x14ac:dyDescent="0.2">
      <c r="B45" s="1227"/>
      <c r="C45" s="1230"/>
      <c r="D45" s="1224"/>
      <c r="E45" s="1250"/>
      <c r="F45" s="1234"/>
      <c r="G45" s="1245"/>
      <c r="H45" s="1246"/>
      <c r="I45" s="1248"/>
      <c r="J45" s="1256"/>
      <c r="K45" s="281"/>
    </row>
    <row r="46" spans="2:11" ht="12.75" customHeight="1" x14ac:dyDescent="0.2">
      <c r="B46" s="1227"/>
      <c r="C46" s="1230"/>
      <c r="D46" s="1224"/>
      <c r="E46" s="1250"/>
      <c r="F46" s="1234"/>
      <c r="G46" s="1245"/>
      <c r="H46" s="1246"/>
      <c r="I46" s="1248"/>
      <c r="J46" s="1256"/>
      <c r="K46" s="281"/>
    </row>
    <row r="47" spans="2:11" ht="24.75" customHeight="1" x14ac:dyDescent="0.2">
      <c r="B47" s="1227"/>
      <c r="C47" s="1230"/>
      <c r="D47" s="1224"/>
      <c r="E47" s="1250"/>
      <c r="F47" s="1234"/>
      <c r="G47" s="1245"/>
      <c r="H47" s="1246"/>
      <c r="I47" s="1248"/>
      <c r="J47" s="1256"/>
      <c r="K47" s="281"/>
    </row>
    <row r="48" spans="2:11" ht="77.25" customHeight="1" x14ac:dyDescent="0.2">
      <c r="B48" s="1228"/>
      <c r="C48" s="1231"/>
      <c r="D48" s="1225"/>
      <c r="E48" s="1250"/>
      <c r="F48" s="1235"/>
      <c r="G48" s="1245"/>
      <c r="H48" s="1246"/>
      <c r="I48" s="1249"/>
      <c r="J48" s="1257"/>
      <c r="K48" s="281"/>
    </row>
    <row r="49" spans="2:11" ht="12.75" customHeight="1" x14ac:dyDescent="0.2">
      <c r="B49" s="1226"/>
      <c r="C49" s="1229" t="s">
        <v>267</v>
      </c>
      <c r="D49" s="1243" t="s">
        <v>126</v>
      </c>
      <c r="E49" s="310" t="s">
        <v>230</v>
      </c>
      <c r="F49" s="1232" t="s">
        <v>4</v>
      </c>
      <c r="G49" s="311">
        <f>H49/2</f>
        <v>1760</v>
      </c>
      <c r="H49" s="625">
        <v>3520</v>
      </c>
      <c r="I49" s="435">
        <v>2070</v>
      </c>
      <c r="J49" s="434">
        <v>2253.77</v>
      </c>
      <c r="K49" s="281"/>
    </row>
    <row r="50" spans="2:11" x14ac:dyDescent="0.2">
      <c r="B50" s="1227"/>
      <c r="C50" s="1230"/>
      <c r="D50" s="1223"/>
      <c r="E50" s="310" t="s">
        <v>30</v>
      </c>
      <c r="F50" s="1233"/>
      <c r="G50" s="311">
        <f>H50/2</f>
        <v>1895</v>
      </c>
      <c r="H50" s="625">
        <v>3790</v>
      </c>
      <c r="I50" s="435">
        <v>2130</v>
      </c>
      <c r="J50" s="434">
        <v>2320</v>
      </c>
      <c r="K50" s="281"/>
    </row>
    <row r="51" spans="2:11" ht="12.75" customHeight="1" x14ac:dyDescent="0.2">
      <c r="B51" s="1227"/>
      <c r="C51" s="1230"/>
      <c r="D51" s="1224"/>
      <c r="E51" s="1254" t="s">
        <v>349</v>
      </c>
      <c r="F51" s="1234"/>
      <c r="G51" s="1245">
        <f>H51/2</f>
        <v>2530</v>
      </c>
      <c r="H51" s="1246">
        <v>5060</v>
      </c>
      <c r="I51" s="1247"/>
      <c r="J51" s="1255"/>
      <c r="K51" s="281"/>
    </row>
    <row r="52" spans="2:11" ht="12.75" customHeight="1" x14ac:dyDescent="0.2">
      <c r="B52" s="1227"/>
      <c r="C52" s="1230"/>
      <c r="D52" s="1224"/>
      <c r="E52" s="1250"/>
      <c r="F52" s="1234"/>
      <c r="G52" s="1245"/>
      <c r="H52" s="1246"/>
      <c r="I52" s="1248"/>
      <c r="J52" s="1256"/>
      <c r="K52" s="281"/>
    </row>
    <row r="53" spans="2:11" ht="12.75" customHeight="1" x14ac:dyDescent="0.2">
      <c r="B53" s="1227"/>
      <c r="C53" s="1230"/>
      <c r="D53" s="1224"/>
      <c r="E53" s="1250"/>
      <c r="F53" s="1234"/>
      <c r="G53" s="1245"/>
      <c r="H53" s="1246"/>
      <c r="I53" s="1248"/>
      <c r="J53" s="1256"/>
      <c r="K53" s="281"/>
    </row>
    <row r="54" spans="2:11" x14ac:dyDescent="0.2">
      <c r="B54" s="1227"/>
      <c r="C54" s="1230"/>
      <c r="D54" s="1224"/>
      <c r="E54" s="1250"/>
      <c r="F54" s="1234"/>
      <c r="G54" s="1245"/>
      <c r="H54" s="1246"/>
      <c r="I54" s="1248"/>
      <c r="J54" s="1256"/>
      <c r="K54" s="281"/>
    </row>
    <row r="55" spans="2:11" ht="75" customHeight="1" x14ac:dyDescent="0.2">
      <c r="B55" s="1228"/>
      <c r="C55" s="1231"/>
      <c r="D55" s="1225"/>
      <c r="E55" s="1250"/>
      <c r="F55" s="1235"/>
      <c r="G55" s="1245"/>
      <c r="H55" s="1246"/>
      <c r="I55" s="1249"/>
      <c r="J55" s="1257"/>
      <c r="K55" s="281"/>
    </row>
    <row r="56" spans="2:11" ht="15" customHeight="1" x14ac:dyDescent="0.2">
      <c r="B56" s="1226"/>
      <c r="C56" s="1229" t="s">
        <v>266</v>
      </c>
      <c r="D56" s="626"/>
      <c r="E56" s="310" t="s">
        <v>230</v>
      </c>
      <c r="F56" s="1232" t="s">
        <v>4</v>
      </c>
      <c r="G56" s="311">
        <f>H56/2</f>
        <v>1465</v>
      </c>
      <c r="H56" s="625">
        <v>2930</v>
      </c>
      <c r="I56" s="433"/>
      <c r="J56" s="309"/>
      <c r="K56" s="281"/>
    </row>
    <row r="57" spans="2:11" x14ac:dyDescent="0.2">
      <c r="B57" s="1227"/>
      <c r="C57" s="1230"/>
      <c r="D57" s="1223" t="s">
        <v>265</v>
      </c>
      <c r="E57" s="310" t="s">
        <v>30</v>
      </c>
      <c r="F57" s="1233"/>
      <c r="G57" s="311">
        <f>H57/2</f>
        <v>2310</v>
      </c>
      <c r="H57" s="625">
        <v>4620</v>
      </c>
      <c r="I57" s="433"/>
      <c r="J57" s="309"/>
      <c r="K57" s="281"/>
    </row>
    <row r="58" spans="2:11" x14ac:dyDescent="0.2">
      <c r="B58" s="1227"/>
      <c r="C58" s="1230"/>
      <c r="D58" s="1223"/>
      <c r="E58" s="1190" t="s">
        <v>350</v>
      </c>
      <c r="F58" s="1233"/>
      <c r="G58" s="1245">
        <f>H58/2</f>
        <v>2200</v>
      </c>
      <c r="H58" s="1246">
        <v>4400</v>
      </c>
      <c r="I58" s="433"/>
      <c r="J58" s="309"/>
      <c r="K58" s="281"/>
    </row>
    <row r="59" spans="2:11" x14ac:dyDescent="0.2">
      <c r="B59" s="1227"/>
      <c r="C59" s="1230"/>
      <c r="D59" s="1223"/>
      <c r="E59" s="1190"/>
      <c r="F59" s="1233"/>
      <c r="G59" s="1245"/>
      <c r="H59" s="1246"/>
      <c r="I59" s="433"/>
      <c r="J59" s="309"/>
      <c r="K59" s="281"/>
    </row>
    <row r="60" spans="2:11" ht="7.5" customHeight="1" x14ac:dyDescent="0.2">
      <c r="B60" s="1227"/>
      <c r="C60" s="1230"/>
      <c r="D60" s="1223"/>
      <c r="E60" s="1190"/>
      <c r="F60" s="1233"/>
      <c r="G60" s="1245"/>
      <c r="H60" s="1246"/>
      <c r="I60" s="433"/>
      <c r="J60" s="309"/>
      <c r="K60" s="281"/>
    </row>
    <row r="61" spans="2:11" ht="1.5" customHeight="1" x14ac:dyDescent="0.2">
      <c r="B61" s="1227"/>
      <c r="C61" s="1230"/>
      <c r="D61" s="1223"/>
      <c r="E61" s="1190"/>
      <c r="F61" s="1233"/>
      <c r="G61" s="1245"/>
      <c r="H61" s="1246"/>
      <c r="I61" s="433"/>
      <c r="J61" s="309"/>
      <c r="K61" s="281"/>
    </row>
    <row r="62" spans="2:11" ht="13.5" thickBot="1" x14ac:dyDescent="0.25">
      <c r="B62" s="1227"/>
      <c r="C62" s="1230"/>
      <c r="D62" s="1223"/>
      <c r="E62" s="1190"/>
      <c r="F62" s="1233"/>
      <c r="G62" s="1245"/>
      <c r="H62" s="1246"/>
      <c r="I62" s="433"/>
      <c r="J62" s="309"/>
      <c r="K62" s="281"/>
    </row>
    <row r="63" spans="2:11" ht="7.5" hidden="1" customHeight="1" x14ac:dyDescent="0.2">
      <c r="B63" s="308"/>
      <c r="C63" s="307"/>
      <c r="D63" s="306"/>
      <c r="E63" s="305"/>
      <c r="F63" s="304"/>
      <c r="G63" s="303"/>
      <c r="H63" s="298"/>
      <c r="I63" s="302"/>
      <c r="J63" s="301"/>
      <c r="K63" s="300"/>
    </row>
    <row r="64" spans="2:11" ht="18" customHeight="1" thickBot="1" x14ac:dyDescent="0.25">
      <c r="B64" s="1271" t="s">
        <v>253</v>
      </c>
      <c r="C64" s="1272"/>
      <c r="D64" s="1272"/>
      <c r="E64" s="1272"/>
      <c r="F64" s="1272"/>
      <c r="G64" s="295"/>
      <c r="H64" s="294"/>
      <c r="I64" s="293"/>
      <c r="J64" s="292"/>
      <c r="K64" s="281"/>
    </row>
    <row r="65" spans="2:12" ht="12.75" customHeight="1" thickBot="1" x14ac:dyDescent="0.25">
      <c r="B65" s="941"/>
      <c r="C65" s="1202" t="s">
        <v>262</v>
      </c>
      <c r="D65" s="1277" t="s">
        <v>67</v>
      </c>
      <c r="E65" s="469" t="s">
        <v>230</v>
      </c>
      <c r="F65" s="1204" t="s">
        <v>4</v>
      </c>
      <c r="G65" s="1217">
        <v>410</v>
      </c>
      <c r="H65" s="1217"/>
      <c r="I65" s="1273">
        <v>230</v>
      </c>
      <c r="J65" s="1274"/>
      <c r="K65" s="281"/>
    </row>
    <row r="66" spans="2:12" ht="15.75" thickBot="1" x14ac:dyDescent="0.25">
      <c r="B66" s="941"/>
      <c r="C66" s="1202"/>
      <c r="D66" s="1277"/>
      <c r="E66" s="470" t="s">
        <v>30</v>
      </c>
      <c r="F66" s="1204"/>
      <c r="G66" s="1217"/>
      <c r="H66" s="1217"/>
      <c r="I66" s="1273"/>
      <c r="J66" s="1274"/>
      <c r="K66" s="281"/>
    </row>
    <row r="67" spans="2:12" ht="15" x14ac:dyDescent="0.2">
      <c r="B67" s="941"/>
      <c r="C67" s="1202"/>
      <c r="D67" s="1277"/>
      <c r="E67" s="470" t="s">
        <v>264</v>
      </c>
      <c r="F67" s="1204"/>
      <c r="G67" s="1217"/>
      <c r="H67" s="1217"/>
      <c r="I67" s="1273"/>
      <c r="J67" s="1274"/>
      <c r="K67" s="281"/>
    </row>
    <row r="68" spans="2:12" ht="29.25" customHeight="1" x14ac:dyDescent="0.2">
      <c r="B68" s="473"/>
      <c r="C68" s="474" t="s">
        <v>261</v>
      </c>
      <c r="D68" s="470" t="s">
        <v>52</v>
      </c>
      <c r="E68" s="469" t="s">
        <v>230</v>
      </c>
      <c r="F68" s="475" t="s">
        <v>4</v>
      </c>
      <c r="G68" s="1217">
        <v>2010</v>
      </c>
      <c r="H68" s="1217"/>
      <c r="I68" s="1275">
        <v>1070</v>
      </c>
      <c r="J68" s="1276"/>
      <c r="K68" s="281"/>
    </row>
    <row r="69" spans="2:12" ht="12.75" customHeight="1" x14ac:dyDescent="0.2">
      <c r="B69" s="941"/>
      <c r="C69" s="1202" t="s">
        <v>260</v>
      </c>
      <c r="D69" s="1203" t="s">
        <v>240</v>
      </c>
      <c r="E69" s="469" t="s">
        <v>230</v>
      </c>
      <c r="F69" s="1204" t="s">
        <v>258</v>
      </c>
      <c r="G69" s="1217">
        <v>86</v>
      </c>
      <c r="H69" s="1217"/>
      <c r="I69" s="1275">
        <v>50</v>
      </c>
      <c r="J69" s="1276"/>
      <c r="K69" s="281"/>
    </row>
    <row r="70" spans="2:12" ht="15" x14ac:dyDescent="0.2">
      <c r="B70" s="941"/>
      <c r="C70" s="1202"/>
      <c r="D70" s="1203"/>
      <c r="E70" s="470" t="s">
        <v>30</v>
      </c>
      <c r="F70" s="1204"/>
      <c r="G70" s="1217"/>
      <c r="H70" s="1217"/>
      <c r="I70" s="1275"/>
      <c r="J70" s="1276"/>
      <c r="K70" s="281"/>
    </row>
    <row r="71" spans="2:12" ht="15" x14ac:dyDescent="0.2">
      <c r="B71" s="941"/>
      <c r="C71" s="1202"/>
      <c r="D71" s="1203"/>
      <c r="E71" s="470" t="s">
        <v>264</v>
      </c>
      <c r="F71" s="1204"/>
      <c r="G71" s="1217"/>
      <c r="H71" s="1217"/>
      <c r="I71" s="1275"/>
      <c r="J71" s="1276"/>
      <c r="K71" s="281"/>
    </row>
    <row r="72" spans="2:12" ht="12.75" customHeight="1" x14ac:dyDescent="0.2">
      <c r="B72" s="941"/>
      <c r="C72" s="1202" t="s">
        <v>259</v>
      </c>
      <c r="D72" s="1203" t="s">
        <v>56</v>
      </c>
      <c r="E72" s="469" t="s">
        <v>230</v>
      </c>
      <c r="F72" s="1204" t="s">
        <v>258</v>
      </c>
      <c r="G72" s="1217">
        <v>381</v>
      </c>
      <c r="H72" s="1217"/>
      <c r="I72" s="1275">
        <v>210</v>
      </c>
      <c r="J72" s="1276"/>
      <c r="K72" s="281"/>
    </row>
    <row r="73" spans="2:12" ht="15" x14ac:dyDescent="0.2">
      <c r="B73" s="941"/>
      <c r="C73" s="1202"/>
      <c r="D73" s="1203"/>
      <c r="E73" s="470" t="s">
        <v>30</v>
      </c>
      <c r="F73" s="1204"/>
      <c r="G73" s="1217"/>
      <c r="H73" s="1217"/>
      <c r="I73" s="1275"/>
      <c r="J73" s="1276"/>
      <c r="K73" s="281"/>
    </row>
    <row r="74" spans="2:12" ht="12" customHeight="1" x14ac:dyDescent="0.2">
      <c r="B74" s="941"/>
      <c r="C74" s="1202"/>
      <c r="D74" s="1203"/>
      <c r="E74" s="470" t="s">
        <v>264</v>
      </c>
      <c r="F74" s="1204"/>
      <c r="G74" s="1217"/>
      <c r="H74" s="1217"/>
      <c r="I74" s="1275"/>
      <c r="J74" s="1276"/>
      <c r="K74" s="281"/>
    </row>
    <row r="75" spans="2:12" s="299" customFormat="1" ht="27" customHeight="1" x14ac:dyDescent="0.2">
      <c r="B75" s="941"/>
      <c r="C75" s="1202" t="s">
        <v>306</v>
      </c>
      <c r="D75" s="1278" t="s">
        <v>252</v>
      </c>
      <c r="E75" s="1203" t="s">
        <v>307</v>
      </c>
      <c r="F75" s="1278" t="s">
        <v>5</v>
      </c>
      <c r="G75" s="1217">
        <v>259</v>
      </c>
      <c r="H75" s="1217"/>
      <c r="I75" s="1275">
        <v>215</v>
      </c>
      <c r="J75" s="1276"/>
      <c r="K75" s="281"/>
      <c r="L75" s="273"/>
    </row>
    <row r="76" spans="2:12" s="299" customFormat="1" ht="20.100000000000001" customHeight="1" x14ac:dyDescent="0.2">
      <c r="B76" s="941"/>
      <c r="C76" s="1202"/>
      <c r="D76" s="1278"/>
      <c r="E76" s="1203"/>
      <c r="F76" s="1278"/>
      <c r="G76" s="1217"/>
      <c r="H76" s="1217"/>
      <c r="I76" s="1275">
        <v>540</v>
      </c>
      <c r="J76" s="1276"/>
      <c r="K76" s="281"/>
      <c r="L76" s="273"/>
    </row>
    <row r="77" spans="2:12" s="299" customFormat="1" ht="45" customHeight="1" x14ac:dyDescent="0.2">
      <c r="B77" s="476"/>
      <c r="C77" s="477" t="s">
        <v>257</v>
      </c>
      <c r="D77" s="478" t="s">
        <v>255</v>
      </c>
      <c r="E77" s="469" t="s">
        <v>326</v>
      </c>
      <c r="F77" s="475" t="s">
        <v>4</v>
      </c>
      <c r="G77" s="1217">
        <v>2616</v>
      </c>
      <c r="H77" s="1217"/>
      <c r="I77" s="1275"/>
      <c r="J77" s="1276"/>
      <c r="K77" s="281"/>
      <c r="L77" s="273"/>
    </row>
    <row r="78" spans="2:12" s="299" customFormat="1" ht="39.950000000000003" customHeight="1" x14ac:dyDescent="0.2">
      <c r="B78" s="476"/>
      <c r="C78" s="477" t="s">
        <v>256</v>
      </c>
      <c r="D78" s="478" t="s">
        <v>255</v>
      </c>
      <c r="E78" s="469" t="s">
        <v>326</v>
      </c>
      <c r="F78" s="475" t="s">
        <v>4</v>
      </c>
      <c r="G78" s="1217">
        <v>2616</v>
      </c>
      <c r="H78" s="1217"/>
      <c r="I78" s="1275">
        <v>1450</v>
      </c>
      <c r="J78" s="1276"/>
      <c r="K78" s="281"/>
      <c r="L78" s="273"/>
    </row>
    <row r="79" spans="2:12" s="299" customFormat="1" ht="49.5" customHeight="1" x14ac:dyDescent="0.2">
      <c r="B79" s="1191"/>
      <c r="C79" s="1193" t="s">
        <v>351</v>
      </c>
      <c r="D79" s="1195" t="s">
        <v>254</v>
      </c>
      <c r="E79" s="1195" t="s">
        <v>230</v>
      </c>
      <c r="F79" s="1197" t="s">
        <v>4</v>
      </c>
      <c r="G79" s="1218">
        <v>194</v>
      </c>
      <c r="H79" s="1219"/>
      <c r="I79" s="1275">
        <v>130</v>
      </c>
      <c r="J79" s="1276"/>
      <c r="K79" s="281"/>
      <c r="L79" s="273"/>
    </row>
    <row r="80" spans="2:12" s="299" customFormat="1" ht="4.5" customHeight="1" thickBot="1" x14ac:dyDescent="0.25">
      <c r="B80" s="1192"/>
      <c r="C80" s="1194"/>
      <c r="D80" s="1196"/>
      <c r="E80" s="1196"/>
      <c r="F80" s="1198"/>
      <c r="G80" s="1220"/>
      <c r="H80" s="1221"/>
      <c r="I80" s="1275">
        <v>55</v>
      </c>
      <c r="J80" s="1276"/>
      <c r="K80" s="281"/>
      <c r="L80" s="273"/>
    </row>
    <row r="81" spans="2:11" ht="8.25" hidden="1" customHeight="1" x14ac:dyDescent="0.2">
      <c r="B81" s="1205" t="s">
        <v>253</v>
      </c>
      <c r="C81" s="1206"/>
      <c r="D81" s="1206"/>
      <c r="E81" s="1206"/>
      <c r="F81" s="1206"/>
      <c r="G81" s="480"/>
      <c r="H81" s="481"/>
      <c r="I81" s="297"/>
      <c r="J81" s="296"/>
      <c r="K81" s="281"/>
    </row>
    <row r="82" spans="2:11" ht="18.75" customHeight="1" thickBot="1" x14ac:dyDescent="0.25">
      <c r="B82" s="941"/>
      <c r="C82" s="1202" t="s">
        <v>200</v>
      </c>
      <c r="D82" s="1203" t="s">
        <v>252</v>
      </c>
      <c r="E82" s="479" t="s">
        <v>230</v>
      </c>
      <c r="F82" s="1204" t="s">
        <v>5</v>
      </c>
      <c r="G82" s="1217">
        <v>2328</v>
      </c>
      <c r="H82" s="1217"/>
      <c r="I82" s="293"/>
      <c r="J82" s="292"/>
      <c r="K82" s="281"/>
    </row>
    <row r="83" spans="2:11" ht="12.75" customHeight="1" thickBot="1" x14ac:dyDescent="0.25">
      <c r="B83" s="941"/>
      <c r="C83" s="1202"/>
      <c r="D83" s="1203"/>
      <c r="E83" s="482" t="s">
        <v>30</v>
      </c>
      <c r="F83" s="1204"/>
      <c r="G83" s="1217"/>
      <c r="H83" s="1217"/>
      <c r="I83" s="1279">
        <v>420</v>
      </c>
      <c r="J83" s="1280"/>
      <c r="K83" s="281"/>
    </row>
    <row r="84" spans="2:11" ht="30.75" thickBot="1" x14ac:dyDescent="0.25">
      <c r="B84" s="941"/>
      <c r="C84" s="1202"/>
      <c r="D84" s="1203"/>
      <c r="E84" s="482" t="s">
        <v>327</v>
      </c>
      <c r="F84" s="1204"/>
      <c r="G84" s="1217"/>
      <c r="H84" s="1217"/>
      <c r="I84" s="1279"/>
      <c r="J84" s="1280"/>
      <c r="K84" s="281"/>
    </row>
    <row r="85" spans="2:11" ht="62.25" customHeight="1" x14ac:dyDescent="0.2">
      <c r="B85" s="472"/>
      <c r="C85" s="477" t="s">
        <v>352</v>
      </c>
      <c r="D85" s="469" t="s">
        <v>243</v>
      </c>
      <c r="E85" s="469" t="s">
        <v>230</v>
      </c>
      <c r="F85" s="475" t="s">
        <v>5</v>
      </c>
      <c r="G85" s="1217">
        <v>4010</v>
      </c>
      <c r="H85" s="1217"/>
      <c r="I85" s="1279"/>
      <c r="J85" s="1280"/>
      <c r="K85" s="281"/>
    </row>
    <row r="86" spans="2:11" ht="54.75" customHeight="1" x14ac:dyDescent="0.2">
      <c r="B86" s="472"/>
      <c r="C86" s="477" t="s">
        <v>308</v>
      </c>
      <c r="D86" s="469" t="s">
        <v>243</v>
      </c>
      <c r="E86" s="469" t="s">
        <v>230</v>
      </c>
      <c r="F86" s="475" t="s">
        <v>5</v>
      </c>
      <c r="G86" s="1217">
        <v>3956</v>
      </c>
      <c r="H86" s="1217"/>
      <c r="I86" s="1281">
        <v>2220</v>
      </c>
      <c r="J86" s="1282"/>
      <c r="K86" s="281"/>
    </row>
    <row r="87" spans="2:11" ht="51.75" customHeight="1" x14ac:dyDescent="0.2">
      <c r="B87" s="473"/>
      <c r="C87" s="474" t="s">
        <v>328</v>
      </c>
      <c r="D87" s="469" t="s">
        <v>243</v>
      </c>
      <c r="E87" s="469" t="s">
        <v>230</v>
      </c>
      <c r="F87" s="475" t="s">
        <v>5</v>
      </c>
      <c r="G87" s="1217">
        <v>1630</v>
      </c>
      <c r="H87" s="1217"/>
      <c r="I87" s="289"/>
      <c r="J87" s="288"/>
      <c r="K87" s="281"/>
    </row>
    <row r="88" spans="2:11" ht="69.75" customHeight="1" x14ac:dyDescent="0.2">
      <c r="B88" s="473"/>
      <c r="C88" s="474" t="s">
        <v>329</v>
      </c>
      <c r="D88" s="470"/>
      <c r="E88" s="470" t="s">
        <v>330</v>
      </c>
      <c r="F88" s="483" t="s">
        <v>4</v>
      </c>
      <c r="G88" s="1217">
        <v>57</v>
      </c>
      <c r="H88" s="1217"/>
      <c r="I88" s="1281">
        <v>1770</v>
      </c>
      <c r="J88" s="1282"/>
      <c r="K88" s="281"/>
    </row>
    <row r="89" spans="2:11" ht="54.75" customHeight="1" x14ac:dyDescent="0.2">
      <c r="B89" s="473"/>
      <c r="C89" s="474" t="s">
        <v>331</v>
      </c>
      <c r="D89" s="470" t="s">
        <v>251</v>
      </c>
      <c r="E89" s="470" t="s">
        <v>230</v>
      </c>
      <c r="F89" s="483" t="s">
        <v>5</v>
      </c>
      <c r="G89" s="1217">
        <v>3187</v>
      </c>
      <c r="H89" s="1217"/>
      <c r="I89" s="1281">
        <v>8</v>
      </c>
      <c r="J89" s="1282"/>
      <c r="K89" s="281"/>
    </row>
    <row r="90" spans="2:11" ht="31.5" customHeight="1" x14ac:dyDescent="0.2">
      <c r="B90" s="472"/>
      <c r="C90" s="477" t="s">
        <v>250</v>
      </c>
      <c r="D90" s="470" t="s">
        <v>252</v>
      </c>
      <c r="E90" s="469" t="s">
        <v>332</v>
      </c>
      <c r="F90" s="475" t="s">
        <v>4</v>
      </c>
      <c r="G90" s="1217">
        <v>13</v>
      </c>
      <c r="H90" s="1217"/>
      <c r="I90" s="1281">
        <v>8</v>
      </c>
      <c r="J90" s="1282"/>
      <c r="K90" s="281"/>
    </row>
    <row r="91" spans="2:11" ht="31.5" customHeight="1" x14ac:dyDescent="0.2">
      <c r="B91" s="472"/>
      <c r="C91" s="477" t="s">
        <v>333</v>
      </c>
      <c r="D91" s="469" t="s">
        <v>127</v>
      </c>
      <c r="E91" s="469" t="s">
        <v>230</v>
      </c>
      <c r="F91" s="475" t="s">
        <v>4</v>
      </c>
      <c r="G91" s="1217">
        <v>658</v>
      </c>
      <c r="H91" s="1217"/>
      <c r="I91" s="1281">
        <v>370</v>
      </c>
      <c r="J91" s="1282"/>
      <c r="K91" s="281"/>
    </row>
    <row r="92" spans="2:11" ht="14.25" customHeight="1" x14ac:dyDescent="0.2">
      <c r="B92" s="941"/>
      <c r="C92" s="1202" t="s">
        <v>249</v>
      </c>
      <c r="D92" s="1203" t="s">
        <v>127</v>
      </c>
      <c r="E92" s="470" t="s">
        <v>230</v>
      </c>
      <c r="F92" s="1204" t="s">
        <v>4</v>
      </c>
      <c r="G92" s="1217">
        <v>449</v>
      </c>
      <c r="H92" s="1217"/>
      <c r="I92" s="1281">
        <v>250</v>
      </c>
      <c r="J92" s="1282"/>
      <c r="K92" s="281"/>
    </row>
    <row r="93" spans="2:11" ht="14.25" customHeight="1" x14ac:dyDescent="0.2">
      <c r="B93" s="941"/>
      <c r="C93" s="1202"/>
      <c r="D93" s="1203"/>
      <c r="E93" s="470" t="s">
        <v>30</v>
      </c>
      <c r="F93" s="1204"/>
      <c r="G93" s="1217"/>
      <c r="H93" s="1217"/>
      <c r="I93" s="1281"/>
      <c r="J93" s="1282"/>
      <c r="K93" s="281"/>
    </row>
    <row r="94" spans="2:11" ht="15" x14ac:dyDescent="0.2">
      <c r="B94" s="941"/>
      <c r="C94" s="1202"/>
      <c r="D94" s="1203"/>
      <c r="E94" s="470" t="s">
        <v>264</v>
      </c>
      <c r="F94" s="1204"/>
      <c r="G94" s="1217"/>
      <c r="H94" s="1217"/>
      <c r="I94" s="1281"/>
      <c r="J94" s="1282"/>
      <c r="K94" s="281"/>
    </row>
    <row r="95" spans="2:11" ht="12.75" customHeight="1" x14ac:dyDescent="0.2">
      <c r="B95" s="941"/>
      <c r="C95" s="1202" t="s">
        <v>334</v>
      </c>
      <c r="D95" s="1203"/>
      <c r="E95" s="469" t="s">
        <v>230</v>
      </c>
      <c r="F95" s="1204"/>
      <c r="G95" s="1217"/>
      <c r="H95" s="1217"/>
      <c r="I95" s="1281"/>
      <c r="J95" s="1282"/>
      <c r="K95" s="281"/>
    </row>
    <row r="96" spans="2:11" ht="15" x14ac:dyDescent="0.2">
      <c r="B96" s="941"/>
      <c r="C96" s="1202"/>
      <c r="D96" s="1203"/>
      <c r="E96" s="470" t="s">
        <v>30</v>
      </c>
      <c r="F96" s="1204"/>
      <c r="G96" s="1217"/>
      <c r="H96" s="1217"/>
      <c r="I96" s="1281"/>
      <c r="J96" s="1282"/>
      <c r="K96" s="281"/>
    </row>
    <row r="97" spans="1:12" ht="12.75" customHeight="1" x14ac:dyDescent="0.2">
      <c r="B97" s="941"/>
      <c r="C97" s="1202"/>
      <c r="D97" s="1203"/>
      <c r="E97" s="470" t="s">
        <v>335</v>
      </c>
      <c r="F97" s="1204"/>
      <c r="G97" s="1217"/>
      <c r="H97" s="1217"/>
      <c r="I97" s="1281"/>
      <c r="J97" s="1282"/>
      <c r="K97" s="281"/>
    </row>
    <row r="98" spans="1:12" ht="12.75" customHeight="1" x14ac:dyDescent="0.2">
      <c r="B98" s="941"/>
      <c r="C98" s="1202" t="s">
        <v>248</v>
      </c>
      <c r="D98" s="1203" t="s">
        <v>127</v>
      </c>
      <c r="E98" s="470" t="s">
        <v>230</v>
      </c>
      <c r="F98" s="1204" t="s">
        <v>4</v>
      </c>
      <c r="G98" s="1217">
        <v>520</v>
      </c>
      <c r="H98" s="1217"/>
      <c r="I98" s="1281">
        <v>300</v>
      </c>
      <c r="J98" s="1282"/>
      <c r="K98" s="281"/>
    </row>
    <row r="99" spans="1:12" ht="15" x14ac:dyDescent="0.2">
      <c r="B99" s="941"/>
      <c r="C99" s="1202"/>
      <c r="D99" s="1203"/>
      <c r="E99" s="470" t="s">
        <v>30</v>
      </c>
      <c r="F99" s="1204"/>
      <c r="G99" s="1217"/>
      <c r="H99" s="1217"/>
      <c r="I99" s="1281"/>
      <c r="J99" s="1282"/>
      <c r="K99" s="281"/>
    </row>
    <row r="100" spans="1:12" ht="15" x14ac:dyDescent="0.2">
      <c r="A100" s="291"/>
      <c r="B100" s="941"/>
      <c r="C100" s="1202"/>
      <c r="D100" s="1203"/>
      <c r="E100" s="470" t="s">
        <v>264</v>
      </c>
      <c r="F100" s="1204"/>
      <c r="G100" s="1217"/>
      <c r="H100" s="1217"/>
      <c r="I100" s="1281"/>
      <c r="J100" s="1282"/>
      <c r="K100" s="281"/>
    </row>
    <row r="101" spans="1:12" ht="78.75" customHeight="1" x14ac:dyDescent="0.2">
      <c r="B101" s="484"/>
      <c r="C101" s="474" t="s">
        <v>247</v>
      </c>
      <c r="D101" s="485" t="s">
        <v>67</v>
      </c>
      <c r="E101" s="470" t="s">
        <v>230</v>
      </c>
      <c r="F101" s="486" t="s">
        <v>4</v>
      </c>
      <c r="G101" s="1217">
        <v>49</v>
      </c>
      <c r="H101" s="1217"/>
      <c r="I101" s="1281">
        <v>27</v>
      </c>
      <c r="J101" s="1282"/>
      <c r="K101" s="281"/>
    </row>
    <row r="102" spans="1:12" ht="54" customHeight="1" x14ac:dyDescent="0.2">
      <c r="A102" s="291"/>
      <c r="B102" s="472"/>
      <c r="C102" s="477" t="s">
        <v>246</v>
      </c>
      <c r="D102" s="469" t="s">
        <v>67</v>
      </c>
      <c r="E102" s="469" t="s">
        <v>230</v>
      </c>
      <c r="F102" s="475" t="s">
        <v>4</v>
      </c>
      <c r="G102" s="1217">
        <v>57</v>
      </c>
      <c r="H102" s="1217"/>
      <c r="I102" s="1281">
        <v>31</v>
      </c>
      <c r="J102" s="1282"/>
      <c r="K102" s="281"/>
    </row>
    <row r="103" spans="1:12" ht="31.5" customHeight="1" x14ac:dyDescent="0.2">
      <c r="A103" s="291" t="s">
        <v>244</v>
      </c>
      <c r="B103" s="484"/>
      <c r="C103" s="474" t="s">
        <v>245</v>
      </c>
      <c r="D103" s="485" t="s">
        <v>67</v>
      </c>
      <c r="E103" s="470" t="s">
        <v>230</v>
      </c>
      <c r="F103" s="486" t="s">
        <v>4</v>
      </c>
      <c r="G103" s="1217">
        <v>287</v>
      </c>
      <c r="H103" s="1217"/>
      <c r="I103" s="1281">
        <v>160</v>
      </c>
      <c r="J103" s="1282"/>
      <c r="K103" s="281"/>
    </row>
    <row r="104" spans="1:12" ht="37.5" customHeight="1" x14ac:dyDescent="0.2">
      <c r="B104" s="487"/>
      <c r="C104" s="477" t="s">
        <v>336</v>
      </c>
      <c r="D104" s="478" t="s">
        <v>243</v>
      </c>
      <c r="E104" s="469" t="s">
        <v>230</v>
      </c>
      <c r="F104" s="488" t="s">
        <v>5</v>
      </c>
      <c r="G104" s="1217">
        <v>3021</v>
      </c>
      <c r="H104" s="1217"/>
      <c r="I104" s="1281">
        <v>1670</v>
      </c>
      <c r="J104" s="1282"/>
      <c r="K104" s="281"/>
    </row>
    <row r="105" spans="1:12" ht="38.25" customHeight="1" x14ac:dyDescent="0.2">
      <c r="A105" s="291"/>
      <c r="B105" s="472"/>
      <c r="C105" s="477" t="s">
        <v>242</v>
      </c>
      <c r="D105" s="469" t="s">
        <v>127</v>
      </c>
      <c r="E105" s="469" t="s">
        <v>230</v>
      </c>
      <c r="F105" s="475" t="s">
        <v>4</v>
      </c>
      <c r="G105" s="1217">
        <v>687</v>
      </c>
      <c r="H105" s="1217"/>
      <c r="I105" s="1281">
        <v>380</v>
      </c>
      <c r="J105" s="1282"/>
      <c r="K105" s="281"/>
    </row>
    <row r="106" spans="1:12" ht="39" customHeight="1" x14ac:dyDescent="0.2">
      <c r="B106" s="487"/>
      <c r="C106" s="477" t="s">
        <v>241</v>
      </c>
      <c r="D106" s="478" t="s">
        <v>240</v>
      </c>
      <c r="E106" s="469" t="s">
        <v>230</v>
      </c>
      <c r="F106" s="488" t="s">
        <v>5</v>
      </c>
      <c r="G106" s="1217">
        <v>174</v>
      </c>
      <c r="H106" s="1217"/>
      <c r="I106" s="1281">
        <v>97</v>
      </c>
      <c r="J106" s="1282"/>
      <c r="K106" s="281"/>
    </row>
    <row r="107" spans="1:12" ht="25.5" customHeight="1" x14ac:dyDescent="0.2">
      <c r="B107" s="941"/>
      <c r="C107" s="1202" t="s">
        <v>239</v>
      </c>
      <c r="D107" s="1203" t="s">
        <v>56</v>
      </c>
      <c r="E107" s="469" t="s">
        <v>230</v>
      </c>
      <c r="F107" s="1204" t="s">
        <v>4</v>
      </c>
      <c r="G107" s="1217">
        <v>830</v>
      </c>
      <c r="H107" s="1217"/>
      <c r="I107" s="1281">
        <v>325</v>
      </c>
      <c r="J107" s="1282"/>
      <c r="K107" s="281"/>
    </row>
    <row r="108" spans="1:12" ht="15.75" customHeight="1" x14ac:dyDescent="0.2">
      <c r="B108" s="941"/>
      <c r="C108" s="1202"/>
      <c r="D108" s="1203"/>
      <c r="E108" s="470" t="s">
        <v>30</v>
      </c>
      <c r="F108" s="1204"/>
      <c r="G108" s="1217"/>
      <c r="H108" s="1217"/>
      <c r="I108" s="1281"/>
      <c r="J108" s="1282"/>
      <c r="K108" s="281"/>
    </row>
    <row r="109" spans="1:12" ht="32.25" customHeight="1" x14ac:dyDescent="0.2">
      <c r="B109" s="941"/>
      <c r="C109" s="1202"/>
      <c r="D109" s="1203"/>
      <c r="E109" s="470" t="s">
        <v>264</v>
      </c>
      <c r="F109" s="1204"/>
      <c r="G109" s="1217"/>
      <c r="H109" s="1217"/>
      <c r="I109" s="1281"/>
      <c r="J109" s="1282"/>
      <c r="K109" s="281"/>
    </row>
    <row r="110" spans="1:12" ht="37.5" customHeight="1" x14ac:dyDescent="0.2">
      <c r="A110" s="290"/>
      <c r="B110" s="472"/>
      <c r="C110" s="477" t="s">
        <v>309</v>
      </c>
      <c r="D110" s="469" t="s">
        <v>81</v>
      </c>
      <c r="E110" s="469" t="s">
        <v>230</v>
      </c>
      <c r="F110" s="475" t="s">
        <v>4</v>
      </c>
      <c r="G110" s="1217">
        <v>12</v>
      </c>
      <c r="H110" s="1217"/>
      <c r="I110" s="1281">
        <v>4.5</v>
      </c>
      <c r="J110" s="1282"/>
      <c r="K110" s="281"/>
    </row>
    <row r="111" spans="1:12" s="274" customFormat="1" ht="45" customHeight="1" x14ac:dyDescent="0.2">
      <c r="A111" s="277"/>
      <c r="B111" s="489"/>
      <c r="C111" s="477" t="s">
        <v>238</v>
      </c>
      <c r="D111" s="490" t="s">
        <v>237</v>
      </c>
      <c r="E111" s="469" t="s">
        <v>230</v>
      </c>
      <c r="F111" s="475" t="s">
        <v>5</v>
      </c>
      <c r="G111" s="1217">
        <v>217</v>
      </c>
      <c r="H111" s="1217"/>
      <c r="I111" s="1281">
        <v>120</v>
      </c>
      <c r="J111" s="1282"/>
      <c r="K111" s="281"/>
      <c r="L111" s="273"/>
    </row>
    <row r="112" spans="1:12" ht="45" customHeight="1" x14ac:dyDescent="0.2">
      <c r="B112" s="473"/>
      <c r="C112" s="471" t="s">
        <v>236</v>
      </c>
      <c r="D112" s="478" t="s">
        <v>235</v>
      </c>
      <c r="E112" s="469"/>
      <c r="F112" s="475" t="s">
        <v>5</v>
      </c>
      <c r="G112" s="1217">
        <v>545</v>
      </c>
      <c r="H112" s="1217"/>
      <c r="I112" s="1281">
        <v>300</v>
      </c>
      <c r="J112" s="1282"/>
      <c r="K112" s="281"/>
    </row>
    <row r="113" spans="1:15" ht="45" customHeight="1" x14ac:dyDescent="0.2">
      <c r="A113" s="286"/>
      <c r="B113" s="473"/>
      <c r="C113" s="471" t="s">
        <v>234</v>
      </c>
      <c r="D113" s="478" t="s">
        <v>233</v>
      </c>
      <c r="E113" s="469" t="s">
        <v>230</v>
      </c>
      <c r="F113" s="475" t="s">
        <v>4</v>
      </c>
      <c r="G113" s="1217">
        <v>123</v>
      </c>
      <c r="H113" s="1217"/>
      <c r="I113" s="1281">
        <v>70</v>
      </c>
      <c r="J113" s="1282"/>
      <c r="K113" s="281"/>
    </row>
    <row r="114" spans="1:15" s="282" customFormat="1" ht="45" customHeight="1" thickBot="1" x14ac:dyDescent="0.25">
      <c r="A114" s="286"/>
      <c r="B114" s="491"/>
      <c r="C114" s="492" t="s">
        <v>232</v>
      </c>
      <c r="D114" s="469" t="s">
        <v>56</v>
      </c>
      <c r="E114" s="469" t="s">
        <v>230</v>
      </c>
      <c r="F114" s="493" t="s">
        <v>4</v>
      </c>
      <c r="G114" s="1217">
        <v>129</v>
      </c>
      <c r="H114" s="1217"/>
      <c r="I114" s="1281">
        <v>75</v>
      </c>
      <c r="J114" s="1282"/>
      <c r="L114" s="273"/>
    </row>
    <row r="115" spans="1:15" s="282" customFormat="1" ht="45" customHeight="1" x14ac:dyDescent="0.2">
      <c r="A115" s="286"/>
      <c r="B115" s="491"/>
      <c r="C115" s="492" t="s">
        <v>231</v>
      </c>
      <c r="D115" s="469" t="s">
        <v>56</v>
      </c>
      <c r="E115" s="469" t="s">
        <v>230</v>
      </c>
      <c r="F115" s="493" t="s">
        <v>4</v>
      </c>
      <c r="G115" s="1217">
        <v>97</v>
      </c>
      <c r="H115" s="1217"/>
      <c r="I115" s="1281">
        <v>55</v>
      </c>
      <c r="J115" s="1282"/>
      <c r="L115" s="273"/>
      <c r="O115" s="287"/>
    </row>
    <row r="116" spans="1:15" s="282" customFormat="1" ht="45" customHeight="1" x14ac:dyDescent="0.2">
      <c r="A116" s="277"/>
      <c r="B116" s="469"/>
      <c r="C116" s="494" t="s">
        <v>229</v>
      </c>
      <c r="D116" s="479" t="s">
        <v>128</v>
      </c>
      <c r="E116" s="469" t="s">
        <v>228</v>
      </c>
      <c r="F116" s="493" t="s">
        <v>88</v>
      </c>
      <c r="G116" s="1217">
        <v>96</v>
      </c>
      <c r="H116" s="1217"/>
      <c r="I116" s="285"/>
      <c r="J116" s="284"/>
      <c r="L116" s="273"/>
      <c r="O116" s="283"/>
    </row>
    <row r="117" spans="1:15" ht="45" customHeight="1" thickBot="1" x14ac:dyDescent="0.25">
      <c r="I117" s="1283">
        <v>48</v>
      </c>
      <c r="J117" s="1284"/>
      <c r="K117" s="281"/>
    </row>
    <row r="118" spans="1:15" x14ac:dyDescent="0.2">
      <c r="A118" s="280"/>
    </row>
    <row r="119" spans="1:15" ht="15" customHeight="1" x14ac:dyDescent="0.2">
      <c r="A119" s="278"/>
      <c r="B119" s="396" t="s">
        <v>44</v>
      </c>
      <c r="C119" s="396"/>
      <c r="D119" s="396"/>
      <c r="E119" s="396"/>
      <c r="F119" s="396"/>
      <c r="G119" s="396"/>
      <c r="H119" s="396"/>
      <c r="I119" s="396"/>
      <c r="J119" s="396"/>
      <c r="K119" s="396"/>
      <c r="N119" s="279"/>
    </row>
    <row r="120" spans="1:15" s="278" customFormat="1" ht="15" customHeight="1" x14ac:dyDescent="0.2">
      <c r="A120" s="277"/>
      <c r="B120" s="431" t="s">
        <v>9</v>
      </c>
      <c r="C120" s="431"/>
      <c r="D120" s="431"/>
      <c r="E120" s="431"/>
      <c r="F120" s="431"/>
      <c r="G120" s="431"/>
      <c r="H120" s="431"/>
      <c r="I120" s="390"/>
      <c r="J120" s="390"/>
      <c r="K120" s="390"/>
    </row>
    <row r="122" spans="1:15" ht="15.75" x14ac:dyDescent="0.25">
      <c r="B122" s="359" t="s">
        <v>277</v>
      </c>
      <c r="C122" s="359"/>
      <c r="D122" s="359"/>
      <c r="E122" s="277"/>
      <c r="F122" s="361"/>
      <c r="G122" s="362"/>
      <c r="H122" s="363"/>
      <c r="I122" s="363"/>
      <c r="J122" s="363"/>
      <c r="K122" s="364"/>
    </row>
    <row r="123" spans="1:15" ht="15.75" x14ac:dyDescent="0.25">
      <c r="B123" s="359" t="s">
        <v>278</v>
      </c>
      <c r="C123" s="359"/>
      <c r="D123" s="359"/>
      <c r="E123" s="360"/>
      <c r="F123" s="362"/>
      <c r="G123" s="362"/>
      <c r="H123" s="365"/>
      <c r="I123" s="365"/>
      <c r="J123" s="365"/>
      <c r="K123" s="364"/>
    </row>
    <row r="124" spans="1:15" ht="15.75" x14ac:dyDescent="0.2">
      <c r="B124" s="1133"/>
      <c r="C124" s="1133"/>
      <c r="D124" s="1133"/>
      <c r="E124" s="1133"/>
      <c r="F124" s="432"/>
      <c r="G124" s="432"/>
      <c r="H124" s="432"/>
      <c r="I124" s="391"/>
      <c r="J124" s="391"/>
      <c r="K124" s="391"/>
    </row>
    <row r="125" spans="1:15" ht="16.5" thickBot="1" x14ac:dyDescent="0.25">
      <c r="B125" s="1211" t="s">
        <v>279</v>
      </c>
      <c r="C125" s="1131"/>
      <c r="D125" s="1131"/>
      <c r="E125" s="1132"/>
      <c r="F125" s="1211" t="s">
        <v>280</v>
      </c>
      <c r="G125" s="1132"/>
      <c r="H125" s="499"/>
      <c r="I125" s="495"/>
      <c r="J125" s="394"/>
    </row>
    <row r="126" spans="1:15" ht="15.75" x14ac:dyDescent="0.2">
      <c r="B126" s="1214" t="s">
        <v>281</v>
      </c>
      <c r="C126" s="1215"/>
      <c r="D126" s="1215"/>
      <c r="E126" s="1216"/>
      <c r="F126" s="1210" t="s">
        <v>282</v>
      </c>
      <c r="G126" s="1147"/>
      <c r="H126" s="500"/>
      <c r="I126" s="496"/>
      <c r="J126" s="395"/>
    </row>
    <row r="127" spans="1:15" ht="15.75" x14ac:dyDescent="0.2">
      <c r="B127" s="1199" t="s">
        <v>283</v>
      </c>
      <c r="C127" s="1200"/>
      <c r="D127" s="1200"/>
      <c r="E127" s="1201"/>
      <c r="F127" s="1212">
        <v>0.03</v>
      </c>
      <c r="G127" s="1144"/>
      <c r="H127" s="500"/>
      <c r="I127" s="497"/>
      <c r="J127" s="393"/>
    </row>
    <row r="128" spans="1:15" ht="15.75" x14ac:dyDescent="0.2">
      <c r="B128" s="1199" t="s">
        <v>284</v>
      </c>
      <c r="C128" s="1200"/>
      <c r="D128" s="1200"/>
      <c r="E128" s="1201"/>
      <c r="F128" s="1212">
        <v>0.05</v>
      </c>
      <c r="G128" s="1144"/>
      <c r="H128" s="500"/>
      <c r="I128" s="497"/>
      <c r="J128" s="393"/>
    </row>
    <row r="129" spans="2:11" ht="15.75" x14ac:dyDescent="0.2">
      <c r="B129" s="1199" t="s">
        <v>285</v>
      </c>
      <c r="C129" s="1200"/>
      <c r="D129" s="1200"/>
      <c r="E129" s="1201"/>
      <c r="F129" s="1212">
        <v>7.0000000000000007E-2</v>
      </c>
      <c r="G129" s="1144"/>
      <c r="H129" s="500"/>
      <c r="I129" s="497"/>
      <c r="J129" s="393"/>
    </row>
    <row r="130" spans="2:11" ht="15.75" x14ac:dyDescent="0.2">
      <c r="B130" s="1207" t="s">
        <v>286</v>
      </c>
      <c r="C130" s="1208"/>
      <c r="D130" s="1208"/>
      <c r="E130" s="1209"/>
      <c r="F130" s="1213">
        <v>0.1</v>
      </c>
      <c r="G130" s="1141"/>
      <c r="H130" s="500"/>
      <c r="I130" s="498"/>
      <c r="J130" s="392"/>
    </row>
    <row r="131" spans="2:11" ht="15" x14ac:dyDescent="0.2">
      <c r="I131" s="8"/>
      <c r="J131" s="8"/>
      <c r="K131" s="8"/>
    </row>
    <row r="133" spans="2:11" x14ac:dyDescent="0.2">
      <c r="I133" s="273"/>
    </row>
    <row r="135" spans="2:11" x14ac:dyDescent="0.2">
      <c r="I135" s="273"/>
    </row>
  </sheetData>
  <sheetProtection selectLockedCells="1" selectUnlockedCells="1"/>
  <mergeCells count="186">
    <mergeCell ref="I110:J110"/>
    <mergeCell ref="I111:J111"/>
    <mergeCell ref="I112:J112"/>
    <mergeCell ref="I117:J117"/>
    <mergeCell ref="I113:J113"/>
    <mergeCell ref="I114:J114"/>
    <mergeCell ref="I115:J115"/>
    <mergeCell ref="I92:J97"/>
    <mergeCell ref="I98:J100"/>
    <mergeCell ref="I101:J101"/>
    <mergeCell ref="I102:J102"/>
    <mergeCell ref="I103:J103"/>
    <mergeCell ref="I104:J104"/>
    <mergeCell ref="I105:J105"/>
    <mergeCell ref="I106:J106"/>
    <mergeCell ref="I107:J109"/>
    <mergeCell ref="I78:J78"/>
    <mergeCell ref="I79:J79"/>
    <mergeCell ref="I80:J80"/>
    <mergeCell ref="I83:J85"/>
    <mergeCell ref="I86:J86"/>
    <mergeCell ref="I88:J88"/>
    <mergeCell ref="I89:J89"/>
    <mergeCell ref="I90:J90"/>
    <mergeCell ref="I91:J91"/>
    <mergeCell ref="F72:F74"/>
    <mergeCell ref="G72:H74"/>
    <mergeCell ref="I72:J74"/>
    <mergeCell ref="I75:J75"/>
    <mergeCell ref="B75:B76"/>
    <mergeCell ref="C75:C76"/>
    <mergeCell ref="D75:D76"/>
    <mergeCell ref="F75:F76"/>
    <mergeCell ref="G75:H76"/>
    <mergeCell ref="I76:J77"/>
    <mergeCell ref="G77:H77"/>
    <mergeCell ref="E75:E76"/>
    <mergeCell ref="B72:B74"/>
    <mergeCell ref="C72:C74"/>
    <mergeCell ref="D72:D74"/>
    <mergeCell ref="G65:H67"/>
    <mergeCell ref="B56:B62"/>
    <mergeCell ref="C56:C62"/>
    <mergeCell ref="D57:D62"/>
    <mergeCell ref="I65:J67"/>
    <mergeCell ref="G68:H68"/>
    <mergeCell ref="I68:J68"/>
    <mergeCell ref="B69:B71"/>
    <mergeCell ref="C69:C71"/>
    <mergeCell ref="D69:D71"/>
    <mergeCell ref="F69:F71"/>
    <mergeCell ref="G69:H71"/>
    <mergeCell ref="I69:J71"/>
    <mergeCell ref="B65:B67"/>
    <mergeCell ref="C65:C67"/>
    <mergeCell ref="D65:D67"/>
    <mergeCell ref="I38:I41"/>
    <mergeCell ref="J38:J41"/>
    <mergeCell ref="B42:B48"/>
    <mergeCell ref="C42:C48"/>
    <mergeCell ref="F42:F48"/>
    <mergeCell ref="G44:G48"/>
    <mergeCell ref="H44:H48"/>
    <mergeCell ref="B64:F64"/>
    <mergeCell ref="G58:G62"/>
    <mergeCell ref="H58:H62"/>
    <mergeCell ref="F56:F62"/>
    <mergeCell ref="B49:B55"/>
    <mergeCell ref="C49:C55"/>
    <mergeCell ref="B6:F10"/>
    <mergeCell ref="B12:J12"/>
    <mergeCell ref="B14:D15"/>
    <mergeCell ref="E14:E15"/>
    <mergeCell ref="F14:F15"/>
    <mergeCell ref="G14:G15"/>
    <mergeCell ref="H14:H15"/>
    <mergeCell ref="J14:J15"/>
    <mergeCell ref="B16:F16"/>
    <mergeCell ref="I26:I30"/>
    <mergeCell ref="G78:H78"/>
    <mergeCell ref="E44:E48"/>
    <mergeCell ref="E19:E23"/>
    <mergeCell ref="E26:E30"/>
    <mergeCell ref="E38:E41"/>
    <mergeCell ref="E51:E55"/>
    <mergeCell ref="I44:I48"/>
    <mergeCell ref="J44:J48"/>
    <mergeCell ref="F17:F23"/>
    <mergeCell ref="G19:G23"/>
    <mergeCell ref="H19:H23"/>
    <mergeCell ref="I19:I23"/>
    <mergeCell ref="J19:J23"/>
    <mergeCell ref="J26:J30"/>
    <mergeCell ref="F31:F32"/>
    <mergeCell ref="G26:G30"/>
    <mergeCell ref="H26:H30"/>
    <mergeCell ref="F33:F35"/>
    <mergeCell ref="F49:F55"/>
    <mergeCell ref="I51:I55"/>
    <mergeCell ref="J51:J55"/>
    <mergeCell ref="G51:G55"/>
    <mergeCell ref="H51:H55"/>
    <mergeCell ref="G82:H84"/>
    <mergeCell ref="G85:H85"/>
    <mergeCell ref="G79:H80"/>
    <mergeCell ref="D24:D30"/>
    <mergeCell ref="B24:B30"/>
    <mergeCell ref="C24:C30"/>
    <mergeCell ref="F24:F30"/>
    <mergeCell ref="B17:B23"/>
    <mergeCell ref="C17:C23"/>
    <mergeCell ref="D19:D23"/>
    <mergeCell ref="B31:B32"/>
    <mergeCell ref="C31:C32"/>
    <mergeCell ref="D31:D32"/>
    <mergeCell ref="B33:B35"/>
    <mergeCell ref="C33:C35"/>
    <mergeCell ref="D33:D35"/>
    <mergeCell ref="B36:B41"/>
    <mergeCell ref="C36:C41"/>
    <mergeCell ref="D42:D48"/>
    <mergeCell ref="D49:D55"/>
    <mergeCell ref="F36:F41"/>
    <mergeCell ref="D36:D41"/>
    <mergeCell ref="G38:G41"/>
    <mergeCell ref="H38:H41"/>
    <mergeCell ref="G98:H100"/>
    <mergeCell ref="G101:H101"/>
    <mergeCell ref="G102:H102"/>
    <mergeCell ref="G103:H103"/>
    <mergeCell ref="G104:H104"/>
    <mergeCell ref="G86:H86"/>
    <mergeCell ref="G87:H87"/>
    <mergeCell ref="G88:H88"/>
    <mergeCell ref="G89:H89"/>
    <mergeCell ref="G90:H90"/>
    <mergeCell ref="G91:H91"/>
    <mergeCell ref="G92:H97"/>
    <mergeCell ref="G112:H112"/>
    <mergeCell ref="G113:H113"/>
    <mergeCell ref="G114:H114"/>
    <mergeCell ref="G115:H115"/>
    <mergeCell ref="G116:H116"/>
    <mergeCell ref="G105:H105"/>
    <mergeCell ref="G106:H106"/>
    <mergeCell ref="B107:B109"/>
    <mergeCell ref="C107:C109"/>
    <mergeCell ref="D107:D109"/>
    <mergeCell ref="F107:F109"/>
    <mergeCell ref="G107:H109"/>
    <mergeCell ref="G110:H110"/>
    <mergeCell ref="G111:H111"/>
    <mergeCell ref="B130:E130"/>
    <mergeCell ref="F126:G126"/>
    <mergeCell ref="F125:G125"/>
    <mergeCell ref="F127:G127"/>
    <mergeCell ref="F128:G128"/>
    <mergeCell ref="F129:G129"/>
    <mergeCell ref="F130:G130"/>
    <mergeCell ref="B127:E127"/>
    <mergeCell ref="B126:E126"/>
    <mergeCell ref="B125:E125"/>
    <mergeCell ref="B124:E124"/>
    <mergeCell ref="E58:E62"/>
    <mergeCell ref="B79:B80"/>
    <mergeCell ref="C79:C80"/>
    <mergeCell ref="D79:D80"/>
    <mergeCell ref="E79:E80"/>
    <mergeCell ref="F79:F80"/>
    <mergeCell ref="B128:E128"/>
    <mergeCell ref="B129:E129"/>
    <mergeCell ref="B98:B100"/>
    <mergeCell ref="C98:C100"/>
    <mergeCell ref="D98:D100"/>
    <mergeCell ref="F98:F100"/>
    <mergeCell ref="B92:B97"/>
    <mergeCell ref="C92:C94"/>
    <mergeCell ref="D92:D97"/>
    <mergeCell ref="F92:F97"/>
    <mergeCell ref="C95:C97"/>
    <mergeCell ref="B81:F81"/>
    <mergeCell ref="B82:B84"/>
    <mergeCell ref="C82:C84"/>
    <mergeCell ref="D82:D84"/>
    <mergeCell ref="F82:F84"/>
    <mergeCell ref="F65:F67"/>
  </mergeCells>
  <hyperlinks>
    <hyperlink ref="G8" r:id="rId1"/>
  </hyperlinks>
  <pageMargins left="0.2361111111111111" right="0.2361111111111111" top="0.35416666666666669" bottom="0.15763888888888888" header="0.51180555555555551" footer="0.51180555555555551"/>
  <pageSetup paperSize="9" scale="53" firstPageNumber="0" fitToHeight="0" orientation="portrait" horizontalDpi="300" verticalDpi="300" r:id="rId2"/>
  <headerFooter alignWithMargins="0"/>
  <rowBreaks count="1" manualBreakCount="1">
    <brk id="80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53"/>
  <sheetViews>
    <sheetView zoomScaleNormal="100" workbookViewId="0">
      <selection activeCell="O26" sqref="O26"/>
    </sheetView>
  </sheetViews>
  <sheetFormatPr defaultRowHeight="12.75" x14ac:dyDescent="0.2"/>
  <cols>
    <col min="1" max="1" width="23.85546875" customWidth="1"/>
    <col min="2" max="2" width="15.7109375" customWidth="1"/>
    <col min="3" max="3" width="22.140625" customWidth="1"/>
    <col min="4" max="4" width="7.28515625" customWidth="1"/>
    <col min="5" max="5" width="8" customWidth="1"/>
    <col min="6" max="6" width="12.42578125" customWidth="1"/>
    <col min="7" max="7" width="11.140625" customWidth="1"/>
    <col min="8" max="8" width="3" customWidth="1"/>
    <col min="9" max="10" width="9.140625" hidden="1" customWidth="1"/>
  </cols>
  <sheetData>
    <row r="1" spans="1:8" x14ac:dyDescent="0.2">
      <c r="A1" s="237"/>
      <c r="B1" s="238"/>
      <c r="C1" s="238"/>
      <c r="D1" s="238"/>
      <c r="E1" s="237"/>
      <c r="F1" s="237"/>
      <c r="G1" s="239"/>
      <c r="H1" s="240"/>
    </row>
    <row r="2" spans="1:8" x14ac:dyDescent="0.2">
      <c r="A2" s="237"/>
      <c r="B2" s="241"/>
      <c r="C2" s="241"/>
      <c r="D2" s="241"/>
      <c r="E2" s="237"/>
      <c r="F2" s="237"/>
      <c r="G2" s="242"/>
      <c r="H2" s="240"/>
    </row>
    <row r="3" spans="1:8" x14ac:dyDescent="0.2">
      <c r="A3" s="237"/>
      <c r="B3" s="241"/>
      <c r="C3" s="241"/>
      <c r="D3" s="241"/>
      <c r="E3" s="243"/>
      <c r="F3" s="243"/>
      <c r="G3" s="244"/>
      <c r="H3" s="240"/>
    </row>
    <row r="4" spans="1:8" x14ac:dyDescent="0.2">
      <c r="A4" s="237"/>
      <c r="B4" s="238"/>
      <c r="C4" s="238"/>
      <c r="D4" s="238"/>
      <c r="E4" s="245"/>
      <c r="F4" s="245"/>
      <c r="G4" s="246"/>
      <c r="H4" s="240"/>
    </row>
    <row r="5" spans="1:8" x14ac:dyDescent="0.2">
      <c r="A5" s="237"/>
      <c r="B5" s="241"/>
      <c r="C5" s="241"/>
      <c r="D5" s="241"/>
      <c r="E5" s="247"/>
      <c r="F5" s="248"/>
      <c r="G5" s="249"/>
      <c r="H5" s="240"/>
    </row>
    <row r="6" spans="1:8" ht="15" x14ac:dyDescent="0.2">
      <c r="A6" s="250"/>
      <c r="B6" s="241"/>
      <c r="C6" s="241"/>
      <c r="D6" s="241"/>
      <c r="E6" s="245"/>
      <c r="F6" s="245"/>
      <c r="G6" s="246"/>
      <c r="H6" s="240"/>
    </row>
    <row r="7" spans="1:8" x14ac:dyDescent="0.2">
      <c r="A7" s="237"/>
      <c r="B7" s="241"/>
      <c r="C7" s="241"/>
      <c r="D7" s="241"/>
      <c r="E7" s="251"/>
      <c r="F7" s="251"/>
      <c r="G7" s="252"/>
      <c r="H7" s="240"/>
    </row>
    <row r="8" spans="1:8" x14ac:dyDescent="0.2">
      <c r="A8" s="237"/>
      <c r="B8" s="241"/>
      <c r="C8" s="241"/>
      <c r="D8" s="241"/>
      <c r="E8" s="251"/>
      <c r="F8" s="251"/>
      <c r="G8" s="252"/>
      <c r="H8" s="240"/>
    </row>
    <row r="9" spans="1:8" ht="12.75" customHeight="1" x14ac:dyDescent="0.2">
      <c r="A9" s="237"/>
      <c r="B9" s="1327" t="s">
        <v>427</v>
      </c>
      <c r="C9" s="1327"/>
      <c r="D9" s="1327"/>
      <c r="E9" s="1327"/>
      <c r="F9" s="251"/>
      <c r="G9" s="252"/>
      <c r="H9" s="240"/>
    </row>
    <row r="10" spans="1:8" x14ac:dyDescent="0.2">
      <c r="A10" s="237"/>
      <c r="B10" s="1327"/>
      <c r="C10" s="1327"/>
      <c r="D10" s="1327"/>
      <c r="E10" s="1327"/>
      <c r="F10" s="251"/>
      <c r="G10" s="252"/>
      <c r="H10" s="240"/>
    </row>
    <row r="11" spans="1:8" x14ac:dyDescent="0.2">
      <c r="A11" s="237"/>
      <c r="B11" s="1327"/>
      <c r="C11" s="1327"/>
      <c r="D11" s="1327"/>
      <c r="E11" s="1327"/>
      <c r="F11" s="251"/>
      <c r="G11" s="252"/>
      <c r="H11" s="240"/>
    </row>
    <row r="12" spans="1:8" x14ac:dyDescent="0.2">
      <c r="A12" s="237"/>
      <c r="B12" s="1327"/>
      <c r="C12" s="1327"/>
      <c r="D12" s="1327"/>
      <c r="E12" s="1327"/>
      <c r="F12" s="251"/>
      <c r="G12" s="252"/>
      <c r="H12" s="240"/>
    </row>
    <row r="13" spans="1:8" x14ac:dyDescent="0.2">
      <c r="A13" s="237"/>
      <c r="B13" s="1327"/>
      <c r="C13" s="1327"/>
      <c r="D13" s="1327"/>
      <c r="E13" s="1327"/>
      <c r="F13" s="268" t="s">
        <v>9</v>
      </c>
      <c r="G13" s="5"/>
      <c r="H13" s="240"/>
    </row>
    <row r="14" spans="1:8" x14ac:dyDescent="0.2">
      <c r="A14" s="237"/>
      <c r="B14" s="253"/>
      <c r="C14" s="253"/>
      <c r="D14" s="269"/>
      <c r="E14" s="1292"/>
      <c r="F14" s="1292"/>
      <c r="G14" s="369">
        <v>0</v>
      </c>
      <c r="H14" s="240"/>
    </row>
    <row r="15" spans="1:8" ht="13.5" thickBot="1" x14ac:dyDescent="0.25">
      <c r="A15" s="237"/>
      <c r="B15" s="237"/>
      <c r="C15" s="237"/>
      <c r="D15" s="237"/>
      <c r="E15" s="237"/>
      <c r="F15" s="237"/>
      <c r="G15" s="239"/>
      <c r="H15" s="240"/>
    </row>
    <row r="16" spans="1:8" ht="16.5" thickBot="1" x14ac:dyDescent="0.3">
      <c r="A16" s="1293" t="s">
        <v>202</v>
      </c>
      <c r="B16" s="1294"/>
      <c r="C16" s="1294"/>
      <c r="D16" s="1294"/>
      <c r="E16" s="1294"/>
      <c r="F16" s="1294"/>
      <c r="G16" s="1294"/>
      <c r="H16" s="240"/>
    </row>
    <row r="17" spans="1:10" ht="13.5" thickBot="1" x14ac:dyDescent="0.25">
      <c r="A17" s="1295"/>
      <c r="B17" s="1295"/>
      <c r="C17" s="1295"/>
      <c r="D17" s="1295"/>
      <c r="E17" s="1295"/>
      <c r="F17" s="255"/>
      <c r="G17" s="251"/>
      <c r="H17" s="240"/>
    </row>
    <row r="18" spans="1:10" x14ac:dyDescent="0.2">
      <c r="A18" s="1296" t="s">
        <v>46</v>
      </c>
      <c r="B18" s="1297"/>
      <c r="C18" s="1300" t="s">
        <v>99</v>
      </c>
      <c r="D18" s="1300" t="s">
        <v>176</v>
      </c>
      <c r="E18" s="1302" t="s">
        <v>48</v>
      </c>
      <c r="F18" s="1304" t="s">
        <v>19</v>
      </c>
      <c r="G18" s="1306" t="s">
        <v>20</v>
      </c>
      <c r="H18" s="240"/>
    </row>
    <row r="19" spans="1:10" ht="13.5" thickBot="1" x14ac:dyDescent="0.25">
      <c r="A19" s="1298"/>
      <c r="B19" s="1299"/>
      <c r="C19" s="1301"/>
      <c r="D19" s="1301"/>
      <c r="E19" s="1303"/>
      <c r="F19" s="1305"/>
      <c r="G19" s="1307"/>
      <c r="H19" s="256"/>
      <c r="J19" s="270"/>
    </row>
    <row r="20" spans="1:10" x14ac:dyDescent="0.2">
      <c r="A20" s="1308" t="s">
        <v>203</v>
      </c>
      <c r="B20" s="1309"/>
      <c r="C20" s="1309"/>
      <c r="D20" s="1309"/>
      <c r="E20" s="1309"/>
      <c r="F20" s="1309"/>
      <c r="G20" s="1310"/>
      <c r="H20" s="257"/>
    </row>
    <row r="21" spans="1:10" ht="21" customHeight="1" x14ac:dyDescent="0.2">
      <c r="A21" s="1311"/>
      <c r="B21" s="1314" t="s">
        <v>204</v>
      </c>
      <c r="C21" s="233" t="s">
        <v>180</v>
      </c>
      <c r="D21" s="1317">
        <v>5.4</v>
      </c>
      <c r="E21" s="1320" t="s">
        <v>4</v>
      </c>
      <c r="F21" s="234">
        <f>G21/2</f>
        <v>725</v>
      </c>
      <c r="G21" s="501">
        <v>1450</v>
      </c>
      <c r="H21" s="235"/>
    </row>
    <row r="22" spans="1:10" ht="21" customHeight="1" x14ac:dyDescent="0.2">
      <c r="A22" s="1312"/>
      <c r="B22" s="1315"/>
      <c r="C22" s="233" t="s">
        <v>29</v>
      </c>
      <c r="D22" s="1318"/>
      <c r="E22" s="1321"/>
      <c r="F22" s="234">
        <f t="shared" ref="F22:F32" si="0">G22/2</f>
        <v>825</v>
      </c>
      <c r="G22" s="501">
        <v>1650</v>
      </c>
      <c r="H22" s="235"/>
    </row>
    <row r="23" spans="1:10" ht="21" customHeight="1" x14ac:dyDescent="0.2">
      <c r="A23" s="1313"/>
      <c r="B23" s="1316"/>
      <c r="C23" s="236" t="s">
        <v>104</v>
      </c>
      <c r="D23" s="1319"/>
      <c r="E23" s="1322"/>
      <c r="F23" s="234">
        <f t="shared" si="0"/>
        <v>825</v>
      </c>
      <c r="G23" s="502">
        <v>1650</v>
      </c>
      <c r="H23" s="235"/>
    </row>
    <row r="24" spans="1:10" ht="21" customHeight="1" x14ac:dyDescent="0.2">
      <c r="A24" s="1325"/>
      <c r="B24" s="1315" t="s">
        <v>205</v>
      </c>
      <c r="C24" s="233" t="s">
        <v>180</v>
      </c>
      <c r="D24" s="1323">
        <v>5.4</v>
      </c>
      <c r="E24" s="1321" t="s">
        <v>4</v>
      </c>
      <c r="F24" s="234">
        <f t="shared" si="0"/>
        <v>755</v>
      </c>
      <c r="G24" s="503">
        <v>1510</v>
      </c>
      <c r="H24" s="235"/>
    </row>
    <row r="25" spans="1:10" ht="21" customHeight="1" x14ac:dyDescent="0.2">
      <c r="A25" s="1325"/>
      <c r="B25" s="1315"/>
      <c r="C25" s="259" t="s">
        <v>103</v>
      </c>
      <c r="D25" s="1323"/>
      <c r="E25" s="1321"/>
      <c r="F25" s="234">
        <f t="shared" si="0"/>
        <v>855</v>
      </c>
      <c r="G25" s="504">
        <v>1710</v>
      </c>
      <c r="H25" s="235"/>
    </row>
    <row r="26" spans="1:10" ht="21" customHeight="1" x14ac:dyDescent="0.2">
      <c r="A26" s="1326"/>
      <c r="B26" s="1316"/>
      <c r="C26" s="236" t="s">
        <v>104</v>
      </c>
      <c r="D26" s="1324"/>
      <c r="E26" s="1322"/>
      <c r="F26" s="234">
        <f t="shared" si="0"/>
        <v>855</v>
      </c>
      <c r="G26" s="503">
        <v>1710</v>
      </c>
      <c r="H26" s="235"/>
    </row>
    <row r="27" spans="1:10" ht="21" customHeight="1" x14ac:dyDescent="0.2">
      <c r="A27" s="1325"/>
      <c r="B27" s="1315" t="s">
        <v>206</v>
      </c>
      <c r="C27" s="233" t="s">
        <v>180</v>
      </c>
      <c r="D27" s="1323">
        <v>5.4</v>
      </c>
      <c r="E27" s="1321" t="s">
        <v>4</v>
      </c>
      <c r="F27" s="234">
        <f t="shared" si="0"/>
        <v>685</v>
      </c>
      <c r="G27" s="503">
        <v>1370</v>
      </c>
      <c r="H27" s="235"/>
    </row>
    <row r="28" spans="1:10" ht="21" customHeight="1" x14ac:dyDescent="0.2">
      <c r="A28" s="1325"/>
      <c r="B28" s="1315"/>
      <c r="C28" s="259" t="s">
        <v>103</v>
      </c>
      <c r="D28" s="1323"/>
      <c r="E28" s="1321"/>
      <c r="F28" s="234">
        <f t="shared" si="0"/>
        <v>780</v>
      </c>
      <c r="G28" s="501">
        <v>1560</v>
      </c>
      <c r="H28" s="235"/>
    </row>
    <row r="29" spans="1:10" ht="21" customHeight="1" x14ac:dyDescent="0.2">
      <c r="A29" s="1326"/>
      <c r="B29" s="1316"/>
      <c r="C29" s="236" t="s">
        <v>104</v>
      </c>
      <c r="D29" s="1324"/>
      <c r="E29" s="1322"/>
      <c r="F29" s="234">
        <f t="shared" si="0"/>
        <v>780</v>
      </c>
      <c r="G29" s="502">
        <v>1560</v>
      </c>
      <c r="H29" s="235"/>
    </row>
    <row r="30" spans="1:10" ht="21" customHeight="1" x14ac:dyDescent="0.2">
      <c r="A30" s="1342"/>
      <c r="B30" s="1314" t="s">
        <v>207</v>
      </c>
      <c r="C30" s="260" t="s">
        <v>180</v>
      </c>
      <c r="D30" s="1345">
        <v>5.4</v>
      </c>
      <c r="E30" s="1320" t="s">
        <v>4</v>
      </c>
      <c r="F30" s="234">
        <f t="shared" si="0"/>
        <v>1355</v>
      </c>
      <c r="G30" s="504">
        <v>2710</v>
      </c>
      <c r="H30" s="235"/>
    </row>
    <row r="31" spans="1:10" ht="21" customHeight="1" x14ac:dyDescent="0.2">
      <c r="A31" s="1325"/>
      <c r="B31" s="1315"/>
      <c r="C31" s="259" t="s">
        <v>103</v>
      </c>
      <c r="D31" s="1323"/>
      <c r="E31" s="1321"/>
      <c r="F31" s="234">
        <f t="shared" si="0"/>
        <v>1540</v>
      </c>
      <c r="G31" s="504">
        <v>3080</v>
      </c>
      <c r="H31" s="235"/>
    </row>
    <row r="32" spans="1:10" ht="21" customHeight="1" thickBot="1" x14ac:dyDescent="0.25">
      <c r="A32" s="1343"/>
      <c r="B32" s="1344"/>
      <c r="C32" s="261" t="s">
        <v>104</v>
      </c>
      <c r="D32" s="1341"/>
      <c r="E32" s="1346"/>
      <c r="F32" s="234">
        <f t="shared" si="0"/>
        <v>1540</v>
      </c>
      <c r="G32" s="501">
        <v>3080</v>
      </c>
      <c r="H32" s="235"/>
    </row>
    <row r="33" spans="1:10" x14ac:dyDescent="0.2">
      <c r="A33" s="255"/>
      <c r="B33" s="262"/>
      <c r="C33" s="263"/>
      <c r="D33" s="255"/>
      <c r="E33" s="255"/>
      <c r="F33" s="254"/>
      <c r="G33" s="264"/>
      <c r="H33" s="235"/>
    </row>
    <row r="34" spans="1:10" x14ac:dyDescent="0.2">
      <c r="A34" s="1332" t="s">
        <v>208</v>
      </c>
      <c r="B34" s="1333"/>
      <c r="C34" s="1333"/>
      <c r="D34" s="1333"/>
      <c r="E34" s="1333"/>
      <c r="F34" s="1333"/>
      <c r="G34" s="1334"/>
      <c r="H34" s="257"/>
    </row>
    <row r="35" spans="1:10" ht="51" customHeight="1" x14ac:dyDescent="0.2">
      <c r="A35" s="1335"/>
      <c r="B35" s="1337" t="s">
        <v>209</v>
      </c>
      <c r="C35" s="259" t="s">
        <v>210</v>
      </c>
      <c r="D35" s="1339"/>
      <c r="E35" s="1323" t="s">
        <v>88</v>
      </c>
      <c r="F35" s="1347">
        <v>221</v>
      </c>
      <c r="G35" s="1348"/>
      <c r="H35" s="257"/>
    </row>
    <row r="36" spans="1:10" ht="51" customHeight="1" x14ac:dyDescent="0.2">
      <c r="A36" s="1335"/>
      <c r="B36" s="1337"/>
      <c r="C36" s="258" t="s">
        <v>211</v>
      </c>
      <c r="D36" s="1339"/>
      <c r="E36" s="1323"/>
      <c r="F36" s="1347"/>
      <c r="G36" s="1348"/>
      <c r="H36" s="257"/>
    </row>
    <row r="37" spans="1:10" ht="51.75" customHeight="1" x14ac:dyDescent="0.2">
      <c r="A37" s="1335"/>
      <c r="B37" s="1337"/>
      <c r="C37" s="259" t="s">
        <v>212</v>
      </c>
      <c r="D37" s="1339"/>
      <c r="E37" s="1323"/>
      <c r="F37" s="1347"/>
      <c r="G37" s="1348"/>
      <c r="H37" s="257"/>
    </row>
    <row r="38" spans="1:10" ht="51" customHeight="1" x14ac:dyDescent="0.2">
      <c r="A38" s="1335"/>
      <c r="B38" s="1337"/>
      <c r="C38" s="258" t="s">
        <v>213</v>
      </c>
      <c r="D38" s="1339"/>
      <c r="E38" s="1323"/>
      <c r="F38" s="1347"/>
      <c r="G38" s="1348"/>
      <c r="H38" s="257"/>
    </row>
    <row r="39" spans="1:10" ht="51" customHeight="1" thickBot="1" x14ac:dyDescent="0.25">
      <c r="A39" s="1336"/>
      <c r="B39" s="1338"/>
      <c r="C39" s="265" t="s">
        <v>214</v>
      </c>
      <c r="D39" s="1340"/>
      <c r="E39" s="1341"/>
      <c r="F39" s="1349"/>
      <c r="G39" s="1350"/>
      <c r="H39" s="235"/>
    </row>
    <row r="40" spans="1:10" x14ac:dyDescent="0.2">
      <c r="A40" s="1328"/>
      <c r="B40" s="1328"/>
      <c r="C40" s="1328"/>
      <c r="D40" s="1328"/>
      <c r="E40" s="1328"/>
      <c r="F40" s="266"/>
      <c r="G40" s="267"/>
      <c r="H40" s="256"/>
    </row>
    <row r="41" spans="1:10" x14ac:dyDescent="0.2">
      <c r="A41" s="1329" t="s">
        <v>44</v>
      </c>
      <c r="B41" s="1329"/>
      <c r="C41" s="1329"/>
      <c r="D41" s="1329"/>
      <c r="E41" s="1329"/>
      <c r="F41" s="1329"/>
      <c r="G41" s="1329"/>
      <c r="H41" s="1329"/>
    </row>
    <row r="42" spans="1:10" x14ac:dyDescent="0.2">
      <c r="A42" s="1330" t="s">
        <v>9</v>
      </c>
      <c r="B42" s="1331"/>
      <c r="C42" s="1331"/>
      <c r="D42" s="1331"/>
      <c r="E42" s="1331"/>
      <c r="F42" s="1331"/>
      <c r="G42" s="1331"/>
      <c r="H42" s="1331"/>
    </row>
    <row r="44" spans="1:10" ht="15.75" x14ac:dyDescent="0.25">
      <c r="A44" s="359" t="s">
        <v>277</v>
      </c>
      <c r="B44" s="359"/>
      <c r="C44" s="359"/>
      <c r="D44" s="360"/>
      <c r="E44" s="361"/>
      <c r="F44" s="362"/>
      <c r="G44" s="363"/>
      <c r="H44" s="363"/>
      <c r="I44" s="363"/>
      <c r="J44" s="364"/>
    </row>
    <row r="45" spans="1:10" ht="15.75" x14ac:dyDescent="0.25">
      <c r="A45" s="359" t="s">
        <v>278</v>
      </c>
      <c r="B45" s="359"/>
      <c r="C45" s="359"/>
      <c r="D45" s="360"/>
      <c r="E45" s="362"/>
      <c r="F45" s="362"/>
      <c r="G45" s="365"/>
      <c r="H45" s="365"/>
      <c r="I45" s="365"/>
      <c r="J45" s="364"/>
    </row>
    <row r="46" spans="1:10" ht="15.75" x14ac:dyDescent="0.2">
      <c r="A46" s="1152"/>
      <c r="B46" s="1152"/>
      <c r="C46" s="1152"/>
      <c r="D46" s="1152"/>
      <c r="E46" s="1152"/>
      <c r="F46" s="1152"/>
      <c r="G46" s="1152"/>
      <c r="H46" s="1152"/>
      <c r="I46" s="1152"/>
      <c r="J46" s="1152"/>
    </row>
    <row r="47" spans="1:10" ht="16.5" thickBot="1" x14ac:dyDescent="0.25">
      <c r="A47" s="1153" t="s">
        <v>279</v>
      </c>
      <c r="B47" s="1154"/>
      <c r="C47" s="1154"/>
      <c r="D47" s="1154"/>
      <c r="E47" s="1154" t="s">
        <v>280</v>
      </c>
      <c r="F47" s="1154"/>
      <c r="G47" s="1154"/>
      <c r="H47" s="1154"/>
      <c r="I47" s="1154"/>
      <c r="J47" s="1289"/>
    </row>
    <row r="48" spans="1:10" ht="15.75" x14ac:dyDescent="0.2">
      <c r="A48" s="1155" t="s">
        <v>281</v>
      </c>
      <c r="B48" s="1156"/>
      <c r="C48" s="1156"/>
      <c r="D48" s="1156"/>
      <c r="E48" s="1290" t="s">
        <v>282</v>
      </c>
      <c r="F48" s="1290"/>
      <c r="G48" s="1290"/>
      <c r="H48" s="1290"/>
      <c r="I48" s="1290"/>
      <c r="J48" s="1291"/>
    </row>
    <row r="49" spans="1:10" ht="15.75" x14ac:dyDescent="0.2">
      <c r="A49" s="1150" t="s">
        <v>283</v>
      </c>
      <c r="B49" s="1151"/>
      <c r="C49" s="1151"/>
      <c r="D49" s="1151"/>
      <c r="E49" s="1287">
        <v>0.03</v>
      </c>
      <c r="F49" s="1287"/>
      <c r="G49" s="1287"/>
      <c r="H49" s="1287"/>
      <c r="I49" s="1287"/>
      <c r="J49" s="1288"/>
    </row>
    <row r="50" spans="1:10" ht="15.75" x14ac:dyDescent="0.2">
      <c r="A50" s="1150" t="s">
        <v>284</v>
      </c>
      <c r="B50" s="1151"/>
      <c r="C50" s="1151"/>
      <c r="D50" s="1151"/>
      <c r="E50" s="1287">
        <v>0.05</v>
      </c>
      <c r="F50" s="1287"/>
      <c r="G50" s="1287"/>
      <c r="H50" s="1287"/>
      <c r="I50" s="1287"/>
      <c r="J50" s="1288"/>
    </row>
    <row r="51" spans="1:10" ht="15.75" x14ac:dyDescent="0.2">
      <c r="A51" s="1150" t="s">
        <v>285</v>
      </c>
      <c r="B51" s="1151"/>
      <c r="C51" s="1151"/>
      <c r="D51" s="1151"/>
      <c r="E51" s="1287">
        <v>7.0000000000000007E-2</v>
      </c>
      <c r="F51" s="1287"/>
      <c r="G51" s="1287"/>
      <c r="H51" s="1287"/>
      <c r="I51" s="1287"/>
      <c r="J51" s="1288"/>
    </row>
    <row r="52" spans="1:10" ht="15.75" x14ac:dyDescent="0.2">
      <c r="A52" s="1148" t="s">
        <v>286</v>
      </c>
      <c r="B52" s="1149"/>
      <c r="C52" s="1149"/>
      <c r="D52" s="1149"/>
      <c r="E52" s="1285">
        <v>0.1</v>
      </c>
      <c r="F52" s="1285"/>
      <c r="G52" s="1285"/>
      <c r="H52" s="1285"/>
      <c r="I52" s="1285"/>
      <c r="J52" s="1286"/>
    </row>
    <row r="53" spans="1:10" ht="15" x14ac:dyDescent="0.2">
      <c r="A53" s="15"/>
      <c r="B53" s="12"/>
      <c r="C53" s="12"/>
      <c r="D53" s="12"/>
      <c r="E53" s="12"/>
      <c r="F53" s="12"/>
      <c r="G53" s="8"/>
      <c r="H53" s="8"/>
      <c r="I53" s="8"/>
      <c r="J53" s="8"/>
    </row>
  </sheetData>
  <mergeCells count="50">
    <mergeCell ref="B9:E13"/>
    <mergeCell ref="A40:E40"/>
    <mergeCell ref="A41:H41"/>
    <mergeCell ref="A42:H42"/>
    <mergeCell ref="A34:G34"/>
    <mergeCell ref="A35:A39"/>
    <mergeCell ref="B35:B39"/>
    <mergeCell ref="D35:D39"/>
    <mergeCell ref="E35:E39"/>
    <mergeCell ref="A30:A32"/>
    <mergeCell ref="B30:B32"/>
    <mergeCell ref="D30:D32"/>
    <mergeCell ref="E30:E32"/>
    <mergeCell ref="F35:G39"/>
    <mergeCell ref="A24:A26"/>
    <mergeCell ref="B24:B26"/>
    <mergeCell ref="D24:D26"/>
    <mergeCell ref="E24:E26"/>
    <mergeCell ref="A27:A29"/>
    <mergeCell ref="B27:B29"/>
    <mergeCell ref="D27:D29"/>
    <mergeCell ref="E27:E29"/>
    <mergeCell ref="A20:G20"/>
    <mergeCell ref="A21:A23"/>
    <mergeCell ref="B21:B23"/>
    <mergeCell ref="D21:D23"/>
    <mergeCell ref="E21:E23"/>
    <mergeCell ref="E14:F14"/>
    <mergeCell ref="A16:G16"/>
    <mergeCell ref="A17:E17"/>
    <mergeCell ref="A18:B19"/>
    <mergeCell ref="C18:C19"/>
    <mergeCell ref="D18:D19"/>
    <mergeCell ref="E18:E19"/>
    <mergeCell ref="F18:F19"/>
    <mergeCell ref="G18:G19"/>
    <mergeCell ref="A46:D46"/>
    <mergeCell ref="E46:J46"/>
    <mergeCell ref="A47:D47"/>
    <mergeCell ref="E47:J47"/>
    <mergeCell ref="A48:D48"/>
    <mergeCell ref="E48:J48"/>
    <mergeCell ref="A52:D52"/>
    <mergeCell ref="E52:J52"/>
    <mergeCell ref="A49:D49"/>
    <mergeCell ref="E49:J49"/>
    <mergeCell ref="A50:D50"/>
    <mergeCell ref="E50:J50"/>
    <mergeCell ref="A51:D51"/>
    <mergeCell ref="E51:J51"/>
  </mergeCells>
  <hyperlinks>
    <hyperlink ref="A42" r:id="rId1"/>
    <hyperlink ref="F13" r:id="rId2"/>
  </hyperlinks>
  <pageMargins left="0.7" right="0.7" top="0.75" bottom="0.75" header="0.3" footer="0.3"/>
  <pageSetup paperSize="9" orientation="portrait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</sheetPr>
  <dimension ref="A1:L82"/>
  <sheetViews>
    <sheetView showGridLines="0" zoomScale="115" zoomScaleNormal="115" zoomScaleSheetLayoutView="115" workbookViewId="0">
      <selection activeCell="R30" sqref="R30"/>
    </sheetView>
  </sheetViews>
  <sheetFormatPr defaultColWidth="9" defaultRowHeight="12.75" x14ac:dyDescent="0.2"/>
  <cols>
    <col min="1" max="1" width="0.85546875" style="5" customWidth="1"/>
    <col min="2" max="2" width="18.5703125" style="5" customWidth="1"/>
    <col min="3" max="3" width="35.7109375" style="5" customWidth="1"/>
    <col min="4" max="5" width="15.7109375" style="5" customWidth="1"/>
    <col min="6" max="6" width="12.7109375" style="5" customWidth="1"/>
    <col min="7" max="7" width="13" style="5" customWidth="1"/>
    <col min="8" max="8" width="0" style="99" hidden="1" customWidth="1"/>
    <col min="9" max="9" width="0" style="80" hidden="1" customWidth="1"/>
    <col min="10" max="12" width="0" style="5" hidden="1" customWidth="1"/>
    <col min="13" max="13" width="0.140625" style="5" customWidth="1"/>
    <col min="14" max="16384" width="9" style="5"/>
  </cols>
  <sheetData>
    <row r="1" spans="2:12" x14ac:dyDescent="0.2">
      <c r="D1" s="100"/>
      <c r="E1" s="101"/>
      <c r="F1" s="101"/>
      <c r="G1" s="101"/>
      <c r="H1" s="102"/>
    </row>
    <row r="2" spans="2:12" x14ac:dyDescent="0.2">
      <c r="D2" s="100"/>
      <c r="E2" s="101"/>
      <c r="F2" s="101"/>
      <c r="G2" s="101"/>
      <c r="H2" s="102"/>
    </row>
    <row r="3" spans="2:12" x14ac:dyDescent="0.2">
      <c r="D3" s="100"/>
      <c r="E3" s="103"/>
      <c r="F3" s="103"/>
      <c r="G3" s="103"/>
      <c r="H3" s="104"/>
    </row>
    <row r="4" spans="2:12" x14ac:dyDescent="0.2">
      <c r="D4" s="100"/>
      <c r="E4" s="103"/>
      <c r="F4" s="103"/>
      <c r="G4" s="103"/>
      <c r="H4" s="104"/>
    </row>
    <row r="5" spans="2:12" x14ac:dyDescent="0.2">
      <c r="D5" s="100"/>
      <c r="E5" s="103"/>
      <c r="F5" s="103"/>
      <c r="G5" s="103"/>
      <c r="H5" s="104"/>
    </row>
    <row r="6" spans="2:12" x14ac:dyDescent="0.2">
      <c r="D6" s="100"/>
      <c r="E6" s="103"/>
      <c r="F6" s="103"/>
      <c r="G6" s="103"/>
      <c r="H6" s="104"/>
    </row>
    <row r="7" spans="2:12" ht="12.75" customHeight="1" x14ac:dyDescent="0.2">
      <c r="B7" s="1327" t="s">
        <v>428</v>
      </c>
      <c r="C7" s="1327"/>
      <c r="D7" s="1327"/>
      <c r="E7" s="1327"/>
      <c r="F7" s="148"/>
      <c r="G7" s="103"/>
      <c r="H7" s="104"/>
    </row>
    <row r="8" spans="2:12" x14ac:dyDescent="0.2">
      <c r="B8" s="1327"/>
      <c r="C8" s="1327"/>
      <c r="D8" s="1327"/>
      <c r="E8" s="1327"/>
      <c r="F8" s="148"/>
      <c r="G8" s="4"/>
      <c r="H8" s="105"/>
    </row>
    <row r="9" spans="2:12" x14ac:dyDescent="0.2">
      <c r="B9" s="1327"/>
      <c r="C9" s="1327"/>
      <c r="D9" s="1327"/>
      <c r="E9" s="1327"/>
      <c r="F9" s="148"/>
      <c r="G9" s="103"/>
      <c r="H9" s="104"/>
    </row>
    <row r="10" spans="2:12" x14ac:dyDescent="0.2">
      <c r="B10" s="1327"/>
      <c r="C10" s="1327"/>
      <c r="D10" s="1327"/>
      <c r="E10" s="1327"/>
      <c r="F10" s="268" t="s">
        <v>9</v>
      </c>
      <c r="H10" s="107"/>
    </row>
    <row r="11" spans="2:12" x14ac:dyDescent="0.2">
      <c r="B11" s="1327"/>
      <c r="C11" s="1327"/>
      <c r="D11" s="1327"/>
      <c r="E11" s="1327"/>
      <c r="F11" s="148"/>
      <c r="G11" s="358">
        <v>0</v>
      </c>
    </row>
    <row r="12" spans="2:12" ht="0.75" customHeight="1" x14ac:dyDescent="0.2">
      <c r="G12" s="5">
        <v>10</v>
      </c>
    </row>
    <row r="13" spans="2:12" ht="0.75" customHeight="1" x14ac:dyDescent="0.2"/>
    <row r="14" spans="2:12" ht="18.75" customHeight="1" x14ac:dyDescent="0.25">
      <c r="B14" s="1173" t="s">
        <v>374</v>
      </c>
      <c r="C14" s="1173"/>
      <c r="D14" s="1173"/>
      <c r="E14" s="1173"/>
      <c r="F14" s="1173"/>
      <c r="G14" s="1173"/>
      <c r="H14" s="1173"/>
    </row>
    <row r="15" spans="2:12" ht="0.75" customHeight="1" x14ac:dyDescent="0.2">
      <c r="B15" s="1174"/>
      <c r="C15" s="1174"/>
      <c r="D15" s="1174"/>
      <c r="E15" s="1174"/>
      <c r="F15" s="110"/>
      <c r="G15" s="110"/>
      <c r="H15" s="111"/>
      <c r="L15" s="149"/>
    </row>
    <row r="16" spans="2:12" ht="15.75" customHeight="1" thickBot="1" x14ac:dyDescent="0.25">
      <c r="B16" s="1386" t="s">
        <v>46</v>
      </c>
      <c r="C16" s="1386"/>
      <c r="D16" s="1387" t="s">
        <v>99</v>
      </c>
      <c r="E16" s="1388" t="s">
        <v>48</v>
      </c>
      <c r="F16" s="150" t="s">
        <v>19</v>
      </c>
      <c r="G16" s="1178" t="s">
        <v>20</v>
      </c>
    </row>
    <row r="17" spans="1:9" s="83" customFormat="1" ht="12" hidden="1" customHeight="1" x14ac:dyDescent="0.2">
      <c r="B17" s="1386"/>
      <c r="C17" s="1386"/>
      <c r="D17" s="1387"/>
      <c r="E17" s="1388"/>
      <c r="F17" s="151"/>
      <c r="G17" s="1178"/>
      <c r="I17" s="82"/>
    </row>
    <row r="18" spans="1:9" s="3" customFormat="1" ht="15" customHeight="1" x14ac:dyDescent="0.2">
      <c r="A18" s="112"/>
      <c r="B18" s="1379" t="s">
        <v>375</v>
      </c>
      <c r="C18" s="1379"/>
      <c r="D18" s="1379"/>
      <c r="E18" s="1379"/>
      <c r="F18" s="1379"/>
      <c r="G18" s="1379"/>
      <c r="H18" s="1379"/>
    </row>
    <row r="19" spans="1:9" s="83" customFormat="1" ht="15" customHeight="1" x14ac:dyDescent="0.2">
      <c r="A19" s="81"/>
      <c r="B19" s="1380"/>
      <c r="C19" s="1382" t="s">
        <v>129</v>
      </c>
      <c r="D19" s="229" t="s">
        <v>102</v>
      </c>
      <c r="E19" s="1383" t="s">
        <v>4</v>
      </c>
      <c r="F19" s="230">
        <f t="shared" ref="F19:F55" si="0">G19/2</f>
        <v>975</v>
      </c>
      <c r="G19" s="505">
        <v>1950</v>
      </c>
      <c r="H19" s="114">
        <v>1050</v>
      </c>
      <c r="I19" s="115"/>
    </row>
    <row r="20" spans="1:9" s="83" customFormat="1" ht="16.5" customHeight="1" x14ac:dyDescent="0.2">
      <c r="A20" s="81"/>
      <c r="B20" s="1380"/>
      <c r="C20" s="1382"/>
      <c r="D20" s="229" t="s">
        <v>103</v>
      </c>
      <c r="E20" s="1384"/>
      <c r="F20" s="230">
        <f t="shared" si="0"/>
        <v>1105</v>
      </c>
      <c r="G20" s="505">
        <v>2210</v>
      </c>
      <c r="H20" s="116">
        <v>1100</v>
      </c>
      <c r="I20" s="115"/>
    </row>
    <row r="21" spans="1:9" s="83" customFormat="1" ht="18" customHeight="1" x14ac:dyDescent="0.2">
      <c r="A21" s="81"/>
      <c r="B21" s="1380"/>
      <c r="C21" s="1382"/>
      <c r="D21" s="229" t="s">
        <v>199</v>
      </c>
      <c r="E21" s="1384"/>
      <c r="F21" s="230">
        <f t="shared" si="0"/>
        <v>1015</v>
      </c>
      <c r="G21" s="505">
        <v>2030</v>
      </c>
      <c r="H21" s="231"/>
      <c r="I21" s="115"/>
    </row>
    <row r="22" spans="1:9" s="83" customFormat="1" ht="17.25" customHeight="1" x14ac:dyDescent="0.2">
      <c r="A22" s="81"/>
      <c r="B22" s="1381"/>
      <c r="C22" s="1375"/>
      <c r="D22" s="229" t="s">
        <v>104</v>
      </c>
      <c r="E22" s="1385"/>
      <c r="F22" s="230">
        <f t="shared" si="0"/>
        <v>1105</v>
      </c>
      <c r="G22" s="506">
        <v>2210</v>
      </c>
      <c r="H22" s="118">
        <v>1150</v>
      </c>
      <c r="I22" s="115"/>
    </row>
    <row r="23" spans="1:9" s="83" customFormat="1" ht="17.25" customHeight="1" x14ac:dyDescent="0.2">
      <c r="B23" s="694"/>
      <c r="C23" s="706"/>
      <c r="D23" s="229" t="s">
        <v>102</v>
      </c>
      <c r="E23" s="1167" t="s">
        <v>4</v>
      </c>
      <c r="F23" s="230">
        <f t="shared" ref="F23:F26" si="1">G23/2</f>
        <v>1370</v>
      </c>
      <c r="G23" s="505">
        <v>2740</v>
      </c>
      <c r="H23" s="129"/>
      <c r="I23" s="115"/>
    </row>
    <row r="24" spans="1:9" s="83" customFormat="1" ht="17.25" customHeight="1" x14ac:dyDescent="0.2">
      <c r="B24" s="695"/>
      <c r="C24" s="707" t="s">
        <v>370</v>
      </c>
      <c r="D24" s="229" t="s">
        <v>103</v>
      </c>
      <c r="E24" s="1167"/>
      <c r="F24" s="230">
        <f t="shared" si="1"/>
        <v>1580</v>
      </c>
      <c r="G24" s="505">
        <v>3160</v>
      </c>
      <c r="H24" s="129"/>
      <c r="I24" s="115"/>
    </row>
    <row r="25" spans="1:9" s="83" customFormat="1" ht="17.25" hidden="1" customHeight="1" x14ac:dyDescent="0.2">
      <c r="B25" s="695"/>
      <c r="C25" s="708"/>
      <c r="D25" s="229" t="s">
        <v>199</v>
      </c>
      <c r="E25" s="1361"/>
      <c r="F25" s="230">
        <f t="shared" si="1"/>
        <v>965</v>
      </c>
      <c r="G25" s="505">
        <v>1930</v>
      </c>
      <c r="H25" s="129"/>
      <c r="I25" s="115"/>
    </row>
    <row r="26" spans="1:9" s="83" customFormat="1" ht="17.25" customHeight="1" x14ac:dyDescent="0.2">
      <c r="B26" s="696"/>
      <c r="C26" s="709"/>
      <c r="D26" s="229" t="s">
        <v>104</v>
      </c>
      <c r="E26" s="1167"/>
      <c r="F26" s="230">
        <f t="shared" si="1"/>
        <v>1580</v>
      </c>
      <c r="G26" s="506">
        <v>3160</v>
      </c>
      <c r="H26" s="129"/>
      <c r="I26" s="115"/>
    </row>
    <row r="27" spans="1:9" s="83" customFormat="1" ht="16.5" customHeight="1" x14ac:dyDescent="0.2">
      <c r="A27" s="81"/>
      <c r="B27" s="1165"/>
      <c r="C27" s="1166" t="s">
        <v>113</v>
      </c>
      <c r="D27" s="119" t="s">
        <v>102</v>
      </c>
      <c r="E27" s="1167" t="s">
        <v>4</v>
      </c>
      <c r="F27" s="230">
        <f t="shared" si="0"/>
        <v>2075</v>
      </c>
      <c r="G27" s="506">
        <v>4150</v>
      </c>
      <c r="H27" s="120">
        <v>2750</v>
      </c>
      <c r="I27" s="115"/>
    </row>
    <row r="28" spans="1:9" s="83" customFormat="1" ht="15" customHeight="1" x14ac:dyDescent="0.2">
      <c r="A28" s="81"/>
      <c r="B28" s="1165"/>
      <c r="C28" s="1166"/>
      <c r="D28" s="159" t="s">
        <v>103</v>
      </c>
      <c r="E28" s="1167"/>
      <c r="F28" s="230">
        <f t="shared" si="0"/>
        <v>2345</v>
      </c>
      <c r="G28" s="505">
        <v>4690</v>
      </c>
      <c r="H28" s="121">
        <v>2850</v>
      </c>
      <c r="I28" s="115"/>
    </row>
    <row r="29" spans="1:9" s="83" customFormat="1" ht="17.25" customHeight="1" x14ac:dyDescent="0.2">
      <c r="A29" s="81"/>
      <c r="B29" s="1165"/>
      <c r="C29" s="1358"/>
      <c r="D29" s="229" t="s">
        <v>199</v>
      </c>
      <c r="E29" s="1361"/>
      <c r="F29" s="230">
        <f t="shared" si="0"/>
        <v>2160</v>
      </c>
      <c r="G29" s="505">
        <v>4320</v>
      </c>
      <c r="H29" s="129"/>
      <c r="I29" s="115"/>
    </row>
    <row r="30" spans="1:9" s="83" customFormat="1" ht="18.75" customHeight="1" x14ac:dyDescent="0.2">
      <c r="A30" s="81"/>
      <c r="B30" s="1165"/>
      <c r="C30" s="1166"/>
      <c r="D30" s="117" t="s">
        <v>104</v>
      </c>
      <c r="E30" s="1167"/>
      <c r="F30" s="230">
        <f t="shared" si="0"/>
        <v>2345</v>
      </c>
      <c r="G30" s="506">
        <v>4690</v>
      </c>
      <c r="H30" s="122">
        <v>2850</v>
      </c>
      <c r="I30" s="115"/>
    </row>
    <row r="31" spans="1:9" s="83" customFormat="1" ht="12.75" customHeight="1" x14ac:dyDescent="0.2">
      <c r="A31" s="81"/>
      <c r="B31" s="1165"/>
      <c r="C31" s="1166" t="s">
        <v>114</v>
      </c>
      <c r="D31" s="119" t="s">
        <v>102</v>
      </c>
      <c r="E31" s="1167" t="s">
        <v>4</v>
      </c>
      <c r="F31" s="230">
        <f t="shared" si="0"/>
        <v>980</v>
      </c>
      <c r="G31" s="506">
        <v>1960</v>
      </c>
      <c r="H31" s="120">
        <v>1300</v>
      </c>
      <c r="I31" s="115"/>
    </row>
    <row r="32" spans="1:9" s="83" customFormat="1" x14ac:dyDescent="0.2">
      <c r="A32" s="81"/>
      <c r="B32" s="1165"/>
      <c r="C32" s="1166"/>
      <c r="D32" s="159" t="s">
        <v>103</v>
      </c>
      <c r="E32" s="1167"/>
      <c r="F32" s="230">
        <f t="shared" si="0"/>
        <v>1105</v>
      </c>
      <c r="G32" s="507">
        <v>2210</v>
      </c>
      <c r="H32" s="121">
        <v>1350</v>
      </c>
      <c r="I32" s="115"/>
    </row>
    <row r="33" spans="1:9" s="83" customFormat="1" ht="16.5" customHeight="1" x14ac:dyDescent="0.2">
      <c r="A33" s="81"/>
      <c r="B33" s="1165"/>
      <c r="C33" s="1358"/>
      <c r="D33" s="229" t="s">
        <v>199</v>
      </c>
      <c r="E33" s="1361"/>
      <c r="F33" s="230">
        <f t="shared" si="0"/>
        <v>1020</v>
      </c>
      <c r="G33" s="507">
        <v>2040</v>
      </c>
      <c r="H33" s="232"/>
      <c r="I33" s="115"/>
    </row>
    <row r="34" spans="1:9" s="83" customFormat="1" ht="18.2" customHeight="1" x14ac:dyDescent="0.2">
      <c r="A34" s="81"/>
      <c r="B34" s="1165"/>
      <c r="C34" s="1166"/>
      <c r="D34" s="128" t="s">
        <v>104</v>
      </c>
      <c r="E34" s="1167"/>
      <c r="F34" s="230">
        <f t="shared" si="0"/>
        <v>1105</v>
      </c>
      <c r="G34" s="505">
        <v>2210</v>
      </c>
      <c r="H34" s="154">
        <v>1350</v>
      </c>
      <c r="I34" s="115"/>
    </row>
    <row r="35" spans="1:9" s="83" customFormat="1" ht="21" customHeight="1" x14ac:dyDescent="0.2">
      <c r="A35" s="81"/>
      <c r="B35" s="1373"/>
      <c r="C35" s="1375" t="s">
        <v>198</v>
      </c>
      <c r="D35" s="229" t="s">
        <v>102</v>
      </c>
      <c r="E35" s="1376" t="s">
        <v>4</v>
      </c>
      <c r="F35" s="230">
        <f t="shared" si="0"/>
        <v>1020</v>
      </c>
      <c r="G35" s="506">
        <v>2040</v>
      </c>
      <c r="H35" s="129"/>
      <c r="I35" s="115"/>
    </row>
    <row r="36" spans="1:9" s="83" customFormat="1" ht="21" customHeight="1" x14ac:dyDescent="0.2">
      <c r="A36" s="81"/>
      <c r="B36" s="1374"/>
      <c r="C36" s="1359"/>
      <c r="D36" s="229" t="s">
        <v>103</v>
      </c>
      <c r="E36" s="1377"/>
      <c r="F36" s="230">
        <f t="shared" si="0"/>
        <v>1155</v>
      </c>
      <c r="G36" s="505">
        <v>2310</v>
      </c>
      <c r="H36" s="129"/>
      <c r="I36" s="115"/>
    </row>
    <row r="37" spans="1:9" s="83" customFormat="1" ht="21" customHeight="1" x14ac:dyDescent="0.2">
      <c r="A37" s="81"/>
      <c r="B37" s="1374"/>
      <c r="C37" s="1359"/>
      <c r="D37" s="229" t="s">
        <v>199</v>
      </c>
      <c r="E37" s="1377"/>
      <c r="F37" s="230">
        <f t="shared" si="0"/>
        <v>1060</v>
      </c>
      <c r="G37" s="505">
        <v>2120</v>
      </c>
      <c r="H37" s="129"/>
      <c r="I37" s="115"/>
    </row>
    <row r="38" spans="1:9" s="83" customFormat="1" ht="18.2" customHeight="1" x14ac:dyDescent="0.2">
      <c r="A38" s="81"/>
      <c r="B38" s="1165"/>
      <c r="C38" s="1358"/>
      <c r="D38" s="229" t="s">
        <v>104</v>
      </c>
      <c r="E38" s="1378"/>
      <c r="F38" s="230">
        <f t="shared" si="0"/>
        <v>1155</v>
      </c>
      <c r="G38" s="508">
        <v>2310</v>
      </c>
      <c r="H38" s="129"/>
      <c r="I38" s="115"/>
    </row>
    <row r="39" spans="1:9" s="83" customFormat="1" ht="12.75" customHeight="1" x14ac:dyDescent="0.2">
      <c r="A39" s="81"/>
      <c r="B39" s="1165"/>
      <c r="C39" s="1166" t="s">
        <v>130</v>
      </c>
      <c r="D39" s="119" t="s">
        <v>102</v>
      </c>
      <c r="E39" s="1167" t="s">
        <v>4</v>
      </c>
      <c r="F39" s="230">
        <f t="shared" si="0"/>
        <v>1020</v>
      </c>
      <c r="G39" s="506">
        <v>2040</v>
      </c>
      <c r="H39" s="120">
        <v>1100</v>
      </c>
      <c r="I39" s="115"/>
    </row>
    <row r="40" spans="1:9" s="83" customFormat="1" x14ac:dyDescent="0.2">
      <c r="A40" s="81"/>
      <c r="B40" s="1165"/>
      <c r="C40" s="1166"/>
      <c r="D40" s="159" t="s">
        <v>103</v>
      </c>
      <c r="E40" s="1167"/>
      <c r="F40" s="230">
        <f t="shared" si="0"/>
        <v>1155</v>
      </c>
      <c r="G40" s="505">
        <v>2310</v>
      </c>
      <c r="H40" s="121">
        <v>1150</v>
      </c>
      <c r="I40" s="115"/>
    </row>
    <row r="41" spans="1:9" s="83" customFormat="1" ht="16.5" customHeight="1" x14ac:dyDescent="0.2">
      <c r="A41" s="81"/>
      <c r="B41" s="1165"/>
      <c r="C41" s="1358"/>
      <c r="D41" s="229" t="s">
        <v>199</v>
      </c>
      <c r="E41" s="1361"/>
      <c r="F41" s="230">
        <f t="shared" si="0"/>
        <v>1065</v>
      </c>
      <c r="G41" s="505">
        <v>2130</v>
      </c>
      <c r="H41" s="129"/>
      <c r="I41" s="115"/>
    </row>
    <row r="42" spans="1:9" s="83" customFormat="1" ht="17.25" customHeight="1" x14ac:dyDescent="0.2">
      <c r="A42" s="81"/>
      <c r="B42" s="1165"/>
      <c r="C42" s="1166"/>
      <c r="D42" s="128" t="s">
        <v>104</v>
      </c>
      <c r="E42" s="1167"/>
      <c r="F42" s="230">
        <f t="shared" si="0"/>
        <v>1155</v>
      </c>
      <c r="G42" s="505">
        <v>2310</v>
      </c>
      <c r="H42" s="122">
        <v>1150</v>
      </c>
      <c r="I42" s="115"/>
    </row>
    <row r="43" spans="1:9" s="83" customFormat="1" ht="12.75" customHeight="1" x14ac:dyDescent="0.2">
      <c r="A43" s="81"/>
      <c r="B43" s="1165"/>
      <c r="C43" s="1358" t="s">
        <v>131</v>
      </c>
      <c r="D43" s="229" t="s">
        <v>102</v>
      </c>
      <c r="E43" s="1360" t="s">
        <v>4</v>
      </c>
      <c r="F43" s="155">
        <f t="shared" si="0"/>
        <v>925</v>
      </c>
      <c r="G43" s="506">
        <v>1850</v>
      </c>
      <c r="H43" s="120">
        <v>1000</v>
      </c>
      <c r="I43" s="115"/>
    </row>
    <row r="44" spans="1:9" s="83" customFormat="1" x14ac:dyDescent="0.2">
      <c r="A44" s="81"/>
      <c r="B44" s="1165"/>
      <c r="C44" s="1358"/>
      <c r="D44" s="229" t="s">
        <v>103</v>
      </c>
      <c r="E44" s="1361"/>
      <c r="F44" s="230">
        <f t="shared" si="0"/>
        <v>1055</v>
      </c>
      <c r="G44" s="505">
        <v>2110</v>
      </c>
      <c r="H44" s="116">
        <v>1050</v>
      </c>
      <c r="I44" s="115"/>
    </row>
    <row r="45" spans="1:9" s="83" customFormat="1" ht="17.25" customHeight="1" x14ac:dyDescent="0.2">
      <c r="A45" s="81"/>
      <c r="B45" s="1165"/>
      <c r="C45" s="1358"/>
      <c r="D45" s="229" t="s">
        <v>199</v>
      </c>
      <c r="E45" s="1361"/>
      <c r="F45" s="230">
        <f t="shared" si="0"/>
        <v>965</v>
      </c>
      <c r="G45" s="505">
        <v>1930</v>
      </c>
      <c r="H45" s="231"/>
      <c r="I45" s="115"/>
    </row>
    <row r="46" spans="1:9" s="83" customFormat="1" ht="16.5" customHeight="1" x14ac:dyDescent="0.2">
      <c r="A46" s="81"/>
      <c r="B46" s="1165"/>
      <c r="C46" s="1359"/>
      <c r="D46" s="229" t="s">
        <v>104</v>
      </c>
      <c r="E46" s="1361"/>
      <c r="F46" s="230">
        <f t="shared" si="0"/>
        <v>1055</v>
      </c>
      <c r="G46" s="506">
        <v>2110</v>
      </c>
      <c r="H46" s="118">
        <v>1050</v>
      </c>
      <c r="I46" s="115"/>
    </row>
    <row r="47" spans="1:9" s="83" customFormat="1" ht="16.5" customHeight="1" x14ac:dyDescent="0.2">
      <c r="A47" s="81"/>
      <c r="B47" s="711"/>
      <c r="C47" s="697"/>
      <c r="D47" s="710" t="s">
        <v>102</v>
      </c>
      <c r="E47" s="1360" t="s">
        <v>4</v>
      </c>
      <c r="F47" s="155">
        <f t="shared" ref="F47:F52" si="2">G47/2</f>
        <v>785</v>
      </c>
      <c r="G47" s="506">
        <v>1570</v>
      </c>
      <c r="H47" s="129"/>
      <c r="I47" s="115"/>
    </row>
    <row r="48" spans="1:9" s="83" customFormat="1" ht="16.5" customHeight="1" x14ac:dyDescent="0.2">
      <c r="A48" s="81"/>
      <c r="B48" s="711"/>
      <c r="C48" s="712" t="s">
        <v>371</v>
      </c>
      <c r="D48" s="710" t="s">
        <v>103</v>
      </c>
      <c r="E48" s="1361"/>
      <c r="F48" s="230">
        <f t="shared" si="2"/>
        <v>910</v>
      </c>
      <c r="G48" s="505">
        <v>1820</v>
      </c>
      <c r="H48" s="129"/>
      <c r="I48" s="115"/>
    </row>
    <row r="49" spans="1:9" s="83" customFormat="1" ht="16.5" hidden="1" customHeight="1" x14ac:dyDescent="0.2">
      <c r="A49" s="81"/>
      <c r="B49" s="711"/>
      <c r="C49" s="698"/>
      <c r="D49" s="710" t="s">
        <v>199</v>
      </c>
      <c r="E49" s="1361"/>
      <c r="F49" s="230">
        <f t="shared" si="2"/>
        <v>965</v>
      </c>
      <c r="G49" s="505">
        <v>1930</v>
      </c>
      <c r="H49" s="129"/>
      <c r="I49" s="115"/>
    </row>
    <row r="50" spans="1:9" s="83" customFormat="1" ht="16.5" customHeight="1" x14ac:dyDescent="0.2">
      <c r="A50" s="81"/>
      <c r="B50" s="711"/>
      <c r="C50" s="699"/>
      <c r="D50" s="710" t="s">
        <v>104</v>
      </c>
      <c r="E50" s="1361"/>
      <c r="F50" s="155">
        <f t="shared" si="2"/>
        <v>910</v>
      </c>
      <c r="G50" s="506">
        <v>1820</v>
      </c>
      <c r="H50" s="129"/>
      <c r="I50" s="115"/>
    </row>
    <row r="51" spans="1:9" s="83" customFormat="1" ht="12.75" customHeight="1" thickBot="1" x14ac:dyDescent="0.25">
      <c r="A51" s="81"/>
      <c r="B51" s="1161"/>
      <c r="C51" s="1362" t="s">
        <v>132</v>
      </c>
      <c r="D51" s="229" t="s">
        <v>102</v>
      </c>
      <c r="E51" s="1365" t="s">
        <v>4</v>
      </c>
      <c r="F51" s="230">
        <f t="shared" si="2"/>
        <v>1825</v>
      </c>
      <c r="G51" s="505">
        <v>3650</v>
      </c>
      <c r="H51" s="131">
        <v>1900</v>
      </c>
      <c r="I51" s="115"/>
    </row>
    <row r="52" spans="1:9" s="83" customFormat="1" ht="13.5" thickBot="1" x14ac:dyDescent="0.25">
      <c r="A52" s="81"/>
      <c r="B52" s="1161"/>
      <c r="C52" s="1363"/>
      <c r="D52" s="229" t="s">
        <v>103</v>
      </c>
      <c r="E52" s="1365"/>
      <c r="F52" s="230">
        <f t="shared" si="2"/>
        <v>2080</v>
      </c>
      <c r="G52" s="505">
        <v>4160</v>
      </c>
      <c r="H52" s="121">
        <v>2050</v>
      </c>
      <c r="I52" s="115"/>
    </row>
    <row r="53" spans="1:9" s="83" customFormat="1" ht="16.5" customHeight="1" thickBot="1" x14ac:dyDescent="0.25">
      <c r="A53" s="81"/>
      <c r="B53" s="1161"/>
      <c r="C53" s="1363"/>
      <c r="D53" s="229" t="s">
        <v>199</v>
      </c>
      <c r="E53" s="1365"/>
      <c r="F53" s="230">
        <f t="shared" si="0"/>
        <v>1910</v>
      </c>
      <c r="G53" s="505">
        <v>3820</v>
      </c>
      <c r="H53" s="232"/>
      <c r="I53" s="115"/>
    </row>
    <row r="54" spans="1:9" s="83" customFormat="1" ht="17.25" customHeight="1" thickBot="1" x14ac:dyDescent="0.25">
      <c r="A54" s="81"/>
      <c r="B54" s="1158"/>
      <c r="C54" s="1364"/>
      <c r="D54" s="229" t="s">
        <v>104</v>
      </c>
      <c r="E54" s="1366"/>
      <c r="F54" s="230">
        <f t="shared" si="0"/>
        <v>2080</v>
      </c>
      <c r="G54" s="506">
        <v>4160</v>
      </c>
      <c r="H54" s="158">
        <v>2100</v>
      </c>
      <c r="I54" s="115"/>
    </row>
    <row r="55" spans="1:9" s="83" customFormat="1" ht="8.25" hidden="1" customHeight="1" x14ac:dyDescent="0.2">
      <c r="B55" s="110"/>
      <c r="C55" s="135"/>
      <c r="D55" s="136"/>
      <c r="E55" s="110"/>
      <c r="F55" s="700">
        <f t="shared" si="0"/>
        <v>0</v>
      </c>
      <c r="G55" s="109"/>
      <c r="H55" s="137"/>
      <c r="I55" s="115"/>
    </row>
    <row r="56" spans="1:9" s="83" customFormat="1" ht="17.25" customHeight="1" thickBot="1" x14ac:dyDescent="0.25">
      <c r="B56" s="693"/>
      <c r="C56" s="697"/>
      <c r="D56" s="229" t="s">
        <v>102</v>
      </c>
      <c r="E56" s="1372" t="s">
        <v>4</v>
      </c>
      <c r="F56" s="155">
        <f t="shared" ref="F56:F58" si="3">G56/2</f>
        <v>1645</v>
      </c>
      <c r="G56" s="506">
        <v>3290</v>
      </c>
      <c r="H56" s="137"/>
      <c r="I56" s="115"/>
    </row>
    <row r="57" spans="1:9" s="83" customFormat="1" ht="18" customHeight="1" thickBot="1" x14ac:dyDescent="0.25">
      <c r="B57" s="413"/>
      <c r="C57" s="698" t="s">
        <v>372</v>
      </c>
      <c r="D57" s="229" t="s">
        <v>103</v>
      </c>
      <c r="E57" s="1365"/>
      <c r="F57" s="230">
        <f t="shared" si="3"/>
        <v>1880</v>
      </c>
      <c r="G57" s="505">
        <v>3760</v>
      </c>
      <c r="H57" s="137"/>
      <c r="I57" s="115"/>
    </row>
    <row r="58" spans="1:9" s="83" customFormat="1" ht="14.25" hidden="1" customHeight="1" thickBot="1" x14ac:dyDescent="0.25">
      <c r="B58" s="413"/>
      <c r="C58" s="698"/>
      <c r="D58" s="229" t="s">
        <v>199</v>
      </c>
      <c r="E58" s="1365"/>
      <c r="F58" s="230">
        <f t="shared" si="3"/>
        <v>965</v>
      </c>
      <c r="G58" s="505">
        <v>1930</v>
      </c>
      <c r="H58" s="137"/>
      <c r="I58" s="115"/>
    </row>
    <row r="59" spans="1:9" s="83" customFormat="1" ht="12.75" customHeight="1" x14ac:dyDescent="0.2">
      <c r="B59" s="676"/>
      <c r="C59" s="699"/>
      <c r="D59" s="229" t="s">
        <v>104</v>
      </c>
      <c r="E59" s="1366"/>
      <c r="F59" s="230">
        <f t="shared" ref="F59" si="4">G59/2</f>
        <v>1880</v>
      </c>
      <c r="G59" s="505">
        <v>3760</v>
      </c>
      <c r="H59" s="137"/>
      <c r="I59" s="115"/>
    </row>
    <row r="60" spans="1:9" s="3" customFormat="1" ht="15" customHeight="1" x14ac:dyDescent="0.2">
      <c r="A60" s="80"/>
      <c r="B60" s="1367" t="s">
        <v>133</v>
      </c>
      <c r="C60" s="1368"/>
      <c r="D60" s="1368"/>
      <c r="E60" s="1368"/>
      <c r="F60" s="1368"/>
      <c r="G60" s="1368"/>
      <c r="H60" s="1369"/>
    </row>
    <row r="61" spans="1:9" s="83" customFormat="1" ht="41.25" customHeight="1" x14ac:dyDescent="0.2">
      <c r="A61" s="81"/>
      <c r="B61" s="138"/>
      <c r="C61" s="701" t="s">
        <v>134</v>
      </c>
      <c r="D61" s="705" t="s">
        <v>135</v>
      </c>
      <c r="E61" s="618" t="s">
        <v>53</v>
      </c>
      <c r="F61" s="1370">
        <v>3405</v>
      </c>
      <c r="G61" s="1371"/>
      <c r="H61" s="114">
        <v>2050</v>
      </c>
      <c r="I61" s="115"/>
    </row>
    <row r="62" spans="1:9" s="83" customFormat="1" ht="41.25" customHeight="1" x14ac:dyDescent="0.2">
      <c r="A62" s="81"/>
      <c r="B62" s="271"/>
      <c r="C62" s="702" t="s">
        <v>219</v>
      </c>
      <c r="D62" s="705"/>
      <c r="E62" s="618" t="s">
        <v>53</v>
      </c>
      <c r="F62" s="1355">
        <v>147</v>
      </c>
      <c r="G62" s="1356"/>
      <c r="H62" s="120"/>
      <c r="I62" s="115"/>
    </row>
    <row r="63" spans="1:9" s="83" customFormat="1" ht="48" customHeight="1" x14ac:dyDescent="0.2">
      <c r="A63" s="81"/>
      <c r="B63" s="140"/>
      <c r="C63" s="703" t="s">
        <v>136</v>
      </c>
      <c r="D63" s="229"/>
      <c r="E63" s="618" t="s">
        <v>53</v>
      </c>
      <c r="F63" s="1355">
        <v>550</v>
      </c>
      <c r="G63" s="1356"/>
      <c r="H63" s="121">
        <v>500</v>
      </c>
      <c r="I63" s="115"/>
    </row>
    <row r="64" spans="1:9" s="83" customFormat="1" ht="48.75" customHeight="1" x14ac:dyDescent="0.2">
      <c r="A64" s="81"/>
      <c r="B64" s="140"/>
      <c r="C64" s="703" t="s">
        <v>137</v>
      </c>
      <c r="D64" s="229"/>
      <c r="E64" s="618" t="s">
        <v>53</v>
      </c>
      <c r="F64" s="1355">
        <v>550</v>
      </c>
      <c r="G64" s="1356"/>
      <c r="H64" s="121">
        <v>500</v>
      </c>
      <c r="I64" s="115"/>
    </row>
    <row r="65" spans="1:11" s="83" customFormat="1" ht="51.75" customHeight="1" x14ac:dyDescent="0.2">
      <c r="A65" s="81"/>
      <c r="B65" s="140"/>
      <c r="C65" s="703" t="s">
        <v>138</v>
      </c>
      <c r="D65" s="229"/>
      <c r="E65" s="618" t="s">
        <v>53</v>
      </c>
      <c r="F65" s="1355">
        <v>313</v>
      </c>
      <c r="G65" s="1356"/>
      <c r="H65" s="121">
        <v>200</v>
      </c>
      <c r="I65" s="115"/>
    </row>
    <row r="66" spans="1:11" s="83" customFormat="1" ht="46.5" customHeight="1" x14ac:dyDescent="0.2">
      <c r="A66" s="81"/>
      <c r="B66" s="141"/>
      <c r="C66" s="703" t="s">
        <v>225</v>
      </c>
      <c r="D66" s="229" t="s">
        <v>139</v>
      </c>
      <c r="E66" s="618" t="s">
        <v>88</v>
      </c>
      <c r="F66" s="1355">
        <v>10</v>
      </c>
      <c r="G66" s="1356"/>
      <c r="H66" s="121">
        <v>5.5</v>
      </c>
      <c r="I66" s="115"/>
    </row>
    <row r="67" spans="1:11" s="83" customFormat="1" ht="44.25" customHeight="1" x14ac:dyDescent="0.2">
      <c r="A67" s="81"/>
      <c r="B67" s="141"/>
      <c r="C67" s="704" t="s">
        <v>140</v>
      </c>
      <c r="D67" s="229" t="s">
        <v>141</v>
      </c>
      <c r="E67" s="618" t="s">
        <v>88</v>
      </c>
      <c r="F67" s="1355">
        <v>41</v>
      </c>
      <c r="G67" s="1356"/>
      <c r="H67" s="160">
        <v>17</v>
      </c>
      <c r="I67" s="115"/>
    </row>
    <row r="68" spans="1:11" s="83" customFormat="1" ht="54.75" customHeight="1" thickBot="1" x14ac:dyDescent="0.25">
      <c r="A68" s="81"/>
      <c r="B68" s="143"/>
      <c r="C68" s="161" t="s">
        <v>79</v>
      </c>
      <c r="D68" s="229" t="s">
        <v>373</v>
      </c>
      <c r="E68" s="618" t="s">
        <v>4</v>
      </c>
      <c r="F68" s="1355">
        <v>9.5</v>
      </c>
      <c r="G68" s="1356"/>
      <c r="H68" s="144">
        <v>3.5</v>
      </c>
      <c r="I68" s="115"/>
    </row>
    <row r="69" spans="1:11" s="83" customFormat="1" ht="4.5" customHeight="1" x14ac:dyDescent="0.2">
      <c r="B69" s="1138"/>
      <c r="C69" s="1138"/>
      <c r="D69" s="1138"/>
      <c r="E69" s="1138"/>
      <c r="F69" s="145"/>
      <c r="G69" s="145"/>
      <c r="H69" s="146"/>
      <c r="I69" s="82"/>
    </row>
    <row r="70" spans="1:11" s="3" customFormat="1" ht="15" customHeight="1" x14ac:dyDescent="0.2">
      <c r="A70" s="1"/>
      <c r="B70" s="1357" t="s">
        <v>44</v>
      </c>
      <c r="C70" s="1357"/>
      <c r="D70" s="1357"/>
      <c r="E70" s="1357"/>
      <c r="F70" s="1357"/>
      <c r="G70" s="1357"/>
      <c r="H70" s="1357"/>
      <c r="I70" s="1357"/>
      <c r="K70" s="97"/>
    </row>
    <row r="71" spans="1:11" s="147" customFormat="1" ht="15" customHeight="1" x14ac:dyDescent="0.2">
      <c r="B71" s="1134" t="s">
        <v>9</v>
      </c>
      <c r="C71" s="1134"/>
      <c r="D71" s="1134"/>
      <c r="E71" s="1134"/>
      <c r="F71" s="1134"/>
      <c r="G71" s="1134"/>
      <c r="H71" s="1134"/>
      <c r="I71" s="1134"/>
    </row>
    <row r="72" spans="1:11" ht="6" customHeight="1" x14ac:dyDescent="0.2"/>
    <row r="73" spans="1:11" ht="15.75" x14ac:dyDescent="0.25">
      <c r="B73" s="359" t="s">
        <v>277</v>
      </c>
      <c r="C73" s="359"/>
      <c r="D73" s="359"/>
      <c r="E73" s="360"/>
      <c r="F73" s="361"/>
      <c r="G73" s="362"/>
      <c r="H73" s="363"/>
      <c r="I73" s="363"/>
      <c r="J73" s="363"/>
      <c r="K73" s="364"/>
    </row>
    <row r="74" spans="1:11" ht="15.75" x14ac:dyDescent="0.25">
      <c r="B74" s="359" t="s">
        <v>278</v>
      </c>
      <c r="C74" s="359"/>
      <c r="D74" s="359"/>
      <c r="E74" s="360"/>
      <c r="F74" s="362"/>
      <c r="G74" s="362"/>
      <c r="H74" s="365"/>
      <c r="I74" s="365"/>
      <c r="J74" s="365"/>
      <c r="K74" s="364"/>
    </row>
    <row r="75" spans="1:11" ht="15.75" x14ac:dyDescent="0.2">
      <c r="B75" s="1152"/>
      <c r="C75" s="1152"/>
      <c r="D75" s="1152"/>
      <c r="E75" s="1152"/>
      <c r="F75" s="1152"/>
      <c r="G75" s="1152"/>
      <c r="H75" s="1152"/>
      <c r="I75" s="1152"/>
      <c r="J75" s="1152"/>
      <c r="K75" s="1152"/>
    </row>
    <row r="76" spans="1:11" ht="16.5" thickBot="1" x14ac:dyDescent="0.25">
      <c r="B76" s="1153" t="s">
        <v>279</v>
      </c>
      <c r="C76" s="1154"/>
      <c r="D76" s="1154"/>
      <c r="E76" s="1154"/>
      <c r="F76" s="1154" t="s">
        <v>280</v>
      </c>
      <c r="G76" s="1154"/>
      <c r="H76" s="1154"/>
      <c r="I76" s="1154"/>
      <c r="J76" s="1154"/>
      <c r="K76" s="1353"/>
    </row>
    <row r="77" spans="1:11" ht="15.75" x14ac:dyDescent="0.2">
      <c r="B77" s="1155" t="s">
        <v>281</v>
      </c>
      <c r="C77" s="1156"/>
      <c r="D77" s="1156"/>
      <c r="E77" s="1156"/>
      <c r="F77" s="1290" t="s">
        <v>282</v>
      </c>
      <c r="G77" s="1290"/>
      <c r="H77" s="1290"/>
      <c r="I77" s="1290"/>
      <c r="J77" s="1290"/>
      <c r="K77" s="1354"/>
    </row>
    <row r="78" spans="1:11" ht="15.75" x14ac:dyDescent="0.2">
      <c r="B78" s="1150" t="s">
        <v>283</v>
      </c>
      <c r="C78" s="1151"/>
      <c r="D78" s="1151"/>
      <c r="E78" s="1151"/>
      <c r="F78" s="1287">
        <v>0.03</v>
      </c>
      <c r="G78" s="1287"/>
      <c r="H78" s="1287"/>
      <c r="I78" s="1287"/>
      <c r="J78" s="1287"/>
      <c r="K78" s="1352"/>
    </row>
    <row r="79" spans="1:11" ht="15.75" x14ac:dyDescent="0.2">
      <c r="B79" s="1150" t="s">
        <v>284</v>
      </c>
      <c r="C79" s="1151"/>
      <c r="D79" s="1151"/>
      <c r="E79" s="1151"/>
      <c r="F79" s="1287">
        <v>0.05</v>
      </c>
      <c r="G79" s="1287"/>
      <c r="H79" s="1287"/>
      <c r="I79" s="1287"/>
      <c r="J79" s="1287"/>
      <c r="K79" s="1352"/>
    </row>
    <row r="80" spans="1:11" ht="15.75" x14ac:dyDescent="0.2">
      <c r="B80" s="1150" t="s">
        <v>285</v>
      </c>
      <c r="C80" s="1151"/>
      <c r="D80" s="1151"/>
      <c r="E80" s="1151"/>
      <c r="F80" s="1287">
        <v>7.0000000000000007E-2</v>
      </c>
      <c r="G80" s="1287"/>
      <c r="H80" s="1287"/>
      <c r="I80" s="1287"/>
      <c r="J80" s="1287"/>
      <c r="K80" s="1352"/>
    </row>
    <row r="81" spans="2:11" ht="15.75" x14ac:dyDescent="0.2">
      <c r="B81" s="1148" t="s">
        <v>286</v>
      </c>
      <c r="C81" s="1149"/>
      <c r="D81" s="1149"/>
      <c r="E81" s="1149"/>
      <c r="F81" s="1285">
        <v>0.1</v>
      </c>
      <c r="G81" s="1285"/>
      <c r="H81" s="1285"/>
      <c r="I81" s="1285"/>
      <c r="J81" s="1285"/>
      <c r="K81" s="1351"/>
    </row>
    <row r="82" spans="2:11" ht="15" x14ac:dyDescent="0.2">
      <c r="B82" s="15"/>
      <c r="C82" s="12"/>
      <c r="D82" s="12"/>
      <c r="E82" s="12"/>
      <c r="F82" s="12"/>
      <c r="G82" s="12"/>
      <c r="H82" s="8"/>
      <c r="I82" s="8"/>
      <c r="J82" s="8"/>
      <c r="K82" s="8"/>
    </row>
  </sheetData>
  <sheetProtection selectLockedCells="1" selectUnlockedCells="1"/>
  <mergeCells count="58">
    <mergeCell ref="B7:E11"/>
    <mergeCell ref="B14:H14"/>
    <mergeCell ref="B15:E15"/>
    <mergeCell ref="B16:C17"/>
    <mergeCell ref="D16:D17"/>
    <mergeCell ref="E16:E17"/>
    <mergeCell ref="G16:G17"/>
    <mergeCell ref="B18:H18"/>
    <mergeCell ref="B19:B22"/>
    <mergeCell ref="C19:C22"/>
    <mergeCell ref="E19:E22"/>
    <mergeCell ref="B27:B30"/>
    <mergeCell ref="C27:C30"/>
    <mergeCell ref="E27:E30"/>
    <mergeCell ref="E23:E26"/>
    <mergeCell ref="B31:B34"/>
    <mergeCell ref="C31:C34"/>
    <mergeCell ref="E31:E34"/>
    <mergeCell ref="B39:B42"/>
    <mergeCell ref="C39:C42"/>
    <mergeCell ref="E39:E42"/>
    <mergeCell ref="B35:B38"/>
    <mergeCell ref="C35:C38"/>
    <mergeCell ref="E35:E38"/>
    <mergeCell ref="F66:G66"/>
    <mergeCell ref="B43:B46"/>
    <mergeCell ref="C43:C46"/>
    <mergeCell ref="E43:E46"/>
    <mergeCell ref="B51:B54"/>
    <mergeCell ref="C51:C54"/>
    <mergeCell ref="E51:E54"/>
    <mergeCell ref="F62:G62"/>
    <mergeCell ref="B60:H60"/>
    <mergeCell ref="F61:G61"/>
    <mergeCell ref="F63:G63"/>
    <mergeCell ref="F64:G64"/>
    <mergeCell ref="F65:G65"/>
    <mergeCell ref="E47:E50"/>
    <mergeCell ref="E56:E59"/>
    <mergeCell ref="F67:G67"/>
    <mergeCell ref="F68:G68"/>
    <mergeCell ref="B69:E69"/>
    <mergeCell ref="B70:I70"/>
    <mergeCell ref="B71:I71"/>
    <mergeCell ref="B75:E75"/>
    <mergeCell ref="F75:K75"/>
    <mergeCell ref="B76:E76"/>
    <mergeCell ref="F76:K76"/>
    <mergeCell ref="B77:E77"/>
    <mergeCell ref="F77:K77"/>
    <mergeCell ref="B81:E81"/>
    <mergeCell ref="F81:K81"/>
    <mergeCell ref="B78:E78"/>
    <mergeCell ref="F78:K78"/>
    <mergeCell ref="B79:E79"/>
    <mergeCell ref="F79:K79"/>
    <mergeCell ref="B80:E80"/>
    <mergeCell ref="F80:K80"/>
  </mergeCells>
  <hyperlinks>
    <hyperlink ref="F10" r:id="rId1"/>
    <hyperlink ref="B71" r:id="rId2"/>
  </hyperlinks>
  <pageMargins left="0.31527777777777777" right="0.31527777777777777" top="0.55138888888888893" bottom="0.55138888888888893" header="0.51180555555555551" footer="0.51180555555555551"/>
  <pageSetup paperSize="9" scale="85" firstPageNumber="0" orientation="portrait" horizontalDpi="300" verticalDpi="300" r:id="rId3"/>
  <headerFooter alignWithMargins="0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</sheetPr>
  <dimension ref="A1:N73"/>
  <sheetViews>
    <sheetView showGridLines="0" topLeftCell="B1" zoomScale="120" zoomScaleNormal="120" zoomScaleSheetLayoutView="115" workbookViewId="0">
      <selection activeCell="G9" sqref="G9"/>
    </sheetView>
  </sheetViews>
  <sheetFormatPr defaultColWidth="9" defaultRowHeight="12.75" x14ac:dyDescent="0.2"/>
  <cols>
    <col min="1" max="1" width="1.140625" style="185" customWidth="1"/>
    <col min="2" max="2" width="19.7109375" style="185" customWidth="1"/>
    <col min="3" max="3" width="42.140625" style="185" customWidth="1"/>
    <col min="4" max="4" width="15.7109375" style="185" customWidth="1"/>
    <col min="5" max="5" width="16.7109375" style="185" customWidth="1"/>
    <col min="6" max="8" width="15.7109375" style="185" customWidth="1"/>
    <col min="9" max="9" width="15.7109375" style="186" customWidth="1"/>
    <col min="10" max="10" width="0.140625" style="185" customWidth="1"/>
    <col min="11" max="11" width="9" style="185" hidden="1" customWidth="1"/>
    <col min="12" max="12" width="11.7109375" style="185" customWidth="1"/>
    <col min="13" max="16384" width="9" style="185"/>
  </cols>
  <sheetData>
    <row r="1" spans="1:9" x14ac:dyDescent="0.2">
      <c r="I1" s="187"/>
    </row>
    <row r="2" spans="1:9" x14ac:dyDescent="0.2">
      <c r="E2" s="188"/>
      <c r="F2" s="189"/>
      <c r="G2" s="190"/>
      <c r="H2" s="190"/>
      <c r="I2" s="164"/>
    </row>
    <row r="3" spans="1:9" x14ac:dyDescent="0.2">
      <c r="E3" s="188"/>
      <c r="F3" s="189"/>
      <c r="G3" s="191"/>
      <c r="H3" s="191"/>
      <c r="I3" s="105"/>
    </row>
    <row r="4" spans="1:9" x14ac:dyDescent="0.2">
      <c r="E4" s="188"/>
      <c r="F4" s="189"/>
      <c r="G4" s="191"/>
      <c r="H4" s="191"/>
      <c r="I4" s="105"/>
    </row>
    <row r="5" spans="1:9" x14ac:dyDescent="0.2">
      <c r="E5" s="188"/>
      <c r="F5" s="189"/>
      <c r="G5" s="191"/>
      <c r="H5" s="191"/>
      <c r="I5" s="105"/>
    </row>
    <row r="6" spans="1:9" x14ac:dyDescent="0.2">
      <c r="E6" s="188"/>
      <c r="F6" s="189"/>
      <c r="G6" s="191"/>
      <c r="H6" s="191"/>
      <c r="I6" s="105"/>
    </row>
    <row r="7" spans="1:9" ht="12.75" customHeight="1" x14ac:dyDescent="0.2">
      <c r="B7" s="192"/>
      <c r="C7" s="1421" t="s">
        <v>377</v>
      </c>
      <c r="D7" s="1421"/>
      <c r="E7" s="1421"/>
      <c r="F7" s="912"/>
      <c r="G7" s="191"/>
      <c r="H7" s="191"/>
      <c r="I7" s="105"/>
    </row>
    <row r="8" spans="1:9" ht="12.75" customHeight="1" x14ac:dyDescent="0.2">
      <c r="B8" s="192"/>
      <c r="C8" s="898" t="s">
        <v>431</v>
      </c>
      <c r="D8" s="898"/>
      <c r="E8" s="898"/>
      <c r="F8" s="912"/>
      <c r="G8" s="191"/>
      <c r="H8" s="191"/>
      <c r="I8" s="105"/>
    </row>
    <row r="9" spans="1:9" ht="12.75" customHeight="1" x14ac:dyDescent="0.2">
      <c r="B9" s="192"/>
      <c r="C9" s="1436" t="s">
        <v>430</v>
      </c>
      <c r="D9" s="1436"/>
      <c r="E9" s="1436"/>
      <c r="F9" s="193"/>
      <c r="G9" s="111"/>
      <c r="H9" s="111"/>
      <c r="I9" s="107"/>
    </row>
    <row r="10" spans="1:9" ht="12.75" customHeight="1" x14ac:dyDescent="0.2">
      <c r="B10" s="192"/>
      <c r="C10" s="1435" t="s">
        <v>429</v>
      </c>
      <c r="D10" s="1435"/>
      <c r="E10" s="1435"/>
      <c r="F10" s="1435"/>
      <c r="G10" s="111"/>
      <c r="H10" s="111"/>
      <c r="I10" s="107"/>
    </row>
    <row r="11" spans="1:9" ht="12.75" customHeight="1" x14ac:dyDescent="0.2">
      <c r="B11" s="192"/>
      <c r="C11" s="725"/>
      <c r="D11" s="725"/>
      <c r="E11" s="725"/>
      <c r="F11" s="193"/>
      <c r="G11" s="111"/>
      <c r="H11" s="111"/>
      <c r="I11" s="107"/>
    </row>
    <row r="12" spans="1:9" ht="12.75" customHeight="1" thickBot="1" x14ac:dyDescent="0.25">
      <c r="B12" s="192"/>
      <c r="C12" s="725"/>
      <c r="D12" s="724"/>
      <c r="E12" s="724"/>
      <c r="F12" s="193"/>
      <c r="G12" s="111"/>
      <c r="H12" s="111"/>
      <c r="I12" s="107"/>
    </row>
    <row r="13" spans="1:9" ht="12.75" customHeight="1" thickBot="1" x14ac:dyDescent="0.25">
      <c r="A13" s="194"/>
      <c r="B13" s="195" t="s">
        <v>9</v>
      </c>
      <c r="C13" s="196"/>
      <c r="D13" s="77"/>
      <c r="E13" s="1422" t="s">
        <v>174</v>
      </c>
      <c r="F13" s="1422"/>
      <c r="G13" s="1422"/>
      <c r="H13" s="197">
        <v>0</v>
      </c>
      <c r="I13" s="198">
        <v>0.4</v>
      </c>
    </row>
    <row r="15" spans="1:9" ht="16.5" thickBot="1" x14ac:dyDescent="0.25">
      <c r="B15" s="1423" t="s">
        <v>175</v>
      </c>
      <c r="C15" s="1424"/>
      <c r="D15" s="1424"/>
      <c r="E15" s="1424"/>
      <c r="F15" s="1424"/>
      <c r="G15" s="1424"/>
      <c r="H15" s="1424"/>
      <c r="I15" s="1424"/>
    </row>
    <row r="16" spans="1:9" ht="9.75" customHeight="1" thickBot="1" x14ac:dyDescent="0.25">
      <c r="B16" s="199"/>
      <c r="C16" s="199"/>
      <c r="D16" s="199"/>
      <c r="E16" s="199"/>
      <c r="F16" s="199"/>
      <c r="G16" s="199"/>
      <c r="H16" s="199"/>
      <c r="I16" s="200"/>
    </row>
    <row r="17" spans="1:9" ht="30" customHeight="1" thickBot="1" x14ac:dyDescent="0.25">
      <c r="A17" s="201"/>
      <c r="B17" s="1425" t="s">
        <v>46</v>
      </c>
      <c r="C17" s="1426"/>
      <c r="D17" s="1427"/>
      <c r="E17" s="1431" t="s">
        <v>99</v>
      </c>
      <c r="F17" s="1431" t="s">
        <v>176</v>
      </c>
      <c r="G17" s="1432" t="s">
        <v>48</v>
      </c>
      <c r="H17" s="1433" t="s">
        <v>177</v>
      </c>
      <c r="I17" s="1434" t="s">
        <v>50</v>
      </c>
    </row>
    <row r="18" spans="1:9" s="203" customFormat="1" ht="16.5" customHeight="1" thickBot="1" x14ac:dyDescent="0.25">
      <c r="A18" s="202"/>
      <c r="B18" s="1428"/>
      <c r="C18" s="1429"/>
      <c r="D18" s="1430"/>
      <c r="E18" s="1431"/>
      <c r="F18" s="1431"/>
      <c r="G18" s="1432"/>
      <c r="H18" s="1433"/>
      <c r="I18" s="1434"/>
    </row>
    <row r="19" spans="1:9" s="203" customFormat="1" ht="10.5" customHeight="1" x14ac:dyDescent="0.2">
      <c r="A19" s="202"/>
      <c r="B19" s="627"/>
      <c r="C19" s="1439" t="s">
        <v>178</v>
      </c>
      <c r="D19" s="1440" t="s">
        <v>179</v>
      </c>
      <c r="E19" s="1440" t="s">
        <v>353</v>
      </c>
      <c r="F19" s="634">
        <v>2.7</v>
      </c>
      <c r="G19" s="1420" t="s">
        <v>4</v>
      </c>
      <c r="H19" s="208">
        <f>I19-I19*H13</f>
        <v>680</v>
      </c>
      <c r="I19" s="509">
        <v>680</v>
      </c>
    </row>
    <row r="20" spans="1:9" s="203" customFormat="1" ht="11.25" customHeight="1" x14ac:dyDescent="0.2">
      <c r="A20" s="202"/>
      <c r="B20" s="628"/>
      <c r="C20" s="1418"/>
      <c r="D20" s="1402"/>
      <c r="E20" s="1403"/>
      <c r="F20" s="635">
        <v>5.4</v>
      </c>
      <c r="G20" s="1419"/>
      <c r="H20" s="208">
        <f>I20-I20*H14</f>
        <v>1360</v>
      </c>
      <c r="I20" s="510">
        <v>1360</v>
      </c>
    </row>
    <row r="21" spans="1:9" s="203" customFormat="1" ht="10.5" customHeight="1" x14ac:dyDescent="0.2">
      <c r="A21" s="202"/>
      <c r="B21" s="628"/>
      <c r="C21" s="1418"/>
      <c r="D21" s="1402"/>
      <c r="E21" s="1404" t="s">
        <v>104</v>
      </c>
      <c r="F21" s="635">
        <v>2.7</v>
      </c>
      <c r="G21" s="1419"/>
      <c r="H21" s="208">
        <f>I21-I21*H15</f>
        <v>750</v>
      </c>
      <c r="I21" s="510">
        <v>750</v>
      </c>
    </row>
    <row r="22" spans="1:9" s="203" customFormat="1" ht="11.25" customHeight="1" x14ac:dyDescent="0.2">
      <c r="A22" s="202"/>
      <c r="B22" s="628"/>
      <c r="C22" s="1418"/>
      <c r="D22" s="1402"/>
      <c r="E22" s="1405"/>
      <c r="F22" s="635">
        <v>5.4</v>
      </c>
      <c r="G22" s="1419"/>
      <c r="H22" s="208">
        <f>I22-I22*H14</f>
        <v>1500</v>
      </c>
      <c r="I22" s="510">
        <v>1500</v>
      </c>
    </row>
    <row r="23" spans="1:9" s="203" customFormat="1" ht="11.25" customHeight="1" x14ac:dyDescent="0.2">
      <c r="A23" s="202"/>
      <c r="B23" s="591"/>
      <c r="C23" s="1418"/>
      <c r="D23" s="1402"/>
      <c r="E23" s="1401" t="s">
        <v>199</v>
      </c>
      <c r="F23" s="635">
        <v>2.7</v>
      </c>
      <c r="G23" s="1419"/>
      <c r="H23" s="208">
        <v>560</v>
      </c>
      <c r="I23" s="509">
        <v>690</v>
      </c>
    </row>
    <row r="24" spans="1:9" s="203" customFormat="1" ht="10.5" customHeight="1" x14ac:dyDescent="0.2">
      <c r="A24" s="202"/>
      <c r="B24" s="591"/>
      <c r="C24" s="1405"/>
      <c r="D24" s="1403"/>
      <c r="E24" s="1403"/>
      <c r="F24" s="635">
        <v>5.4</v>
      </c>
      <c r="G24" s="1412"/>
      <c r="H24" s="208">
        <f>I24-I24*H16</f>
        <v>1380</v>
      </c>
      <c r="I24" s="510">
        <v>1380</v>
      </c>
    </row>
    <row r="25" spans="1:9" s="203" customFormat="1" ht="10.5" customHeight="1" x14ac:dyDescent="0.2">
      <c r="A25" s="202"/>
      <c r="B25" s="1415"/>
      <c r="C25" s="1404" t="s">
        <v>181</v>
      </c>
      <c r="D25" s="1401" t="s">
        <v>179</v>
      </c>
      <c r="E25" s="1404" t="s">
        <v>353</v>
      </c>
      <c r="F25" s="209">
        <v>2.7</v>
      </c>
      <c r="G25" s="1411" t="s">
        <v>4</v>
      </c>
      <c r="H25" s="208">
        <f>I25-I25*H15</f>
        <v>365</v>
      </c>
      <c r="I25" s="510">
        <v>365</v>
      </c>
    </row>
    <row r="26" spans="1:9" s="203" customFormat="1" ht="11.25" customHeight="1" x14ac:dyDescent="0.2">
      <c r="A26" s="202"/>
      <c r="B26" s="1416"/>
      <c r="C26" s="1418"/>
      <c r="D26" s="1402"/>
      <c r="E26" s="1405"/>
      <c r="F26" s="206">
        <v>5.4</v>
      </c>
      <c r="G26" s="1419"/>
      <c r="H26" s="208">
        <f>I26-I26*H15</f>
        <v>730</v>
      </c>
      <c r="I26" s="510">
        <v>730</v>
      </c>
    </row>
    <row r="27" spans="1:9" s="203" customFormat="1" ht="10.5" customHeight="1" x14ac:dyDescent="0.2">
      <c r="A27" s="202"/>
      <c r="B27" s="1416"/>
      <c r="C27" s="1418"/>
      <c r="D27" s="1402"/>
      <c r="E27" s="1404" t="s">
        <v>104</v>
      </c>
      <c r="F27" s="206">
        <v>2.7</v>
      </c>
      <c r="G27" s="1419"/>
      <c r="H27" s="208">
        <f>I27-I27*H16</f>
        <v>400</v>
      </c>
      <c r="I27" s="510">
        <v>400</v>
      </c>
    </row>
    <row r="28" spans="1:9" s="203" customFormat="1" ht="11.25" customHeight="1" x14ac:dyDescent="0.2">
      <c r="A28" s="202"/>
      <c r="B28" s="1416"/>
      <c r="C28" s="1418"/>
      <c r="D28" s="1402"/>
      <c r="E28" s="1405"/>
      <c r="F28" s="206">
        <v>5.4</v>
      </c>
      <c r="G28" s="1419"/>
      <c r="H28" s="208">
        <f>I28-I28*H16</f>
        <v>800</v>
      </c>
      <c r="I28" s="510">
        <v>800</v>
      </c>
    </row>
    <row r="29" spans="1:9" s="203" customFormat="1" ht="10.5" customHeight="1" x14ac:dyDescent="0.2">
      <c r="A29" s="202"/>
      <c r="B29" s="1416"/>
      <c r="C29" s="1418"/>
      <c r="D29" s="1402"/>
      <c r="E29" s="1401" t="s">
        <v>199</v>
      </c>
      <c r="F29" s="594">
        <v>2.7</v>
      </c>
      <c r="G29" s="1419"/>
      <c r="H29" s="208">
        <f>I29-I29*H18</f>
        <v>370</v>
      </c>
      <c r="I29" s="510">
        <v>370</v>
      </c>
    </row>
    <row r="30" spans="1:9" s="203" customFormat="1" ht="11.25" customHeight="1" x14ac:dyDescent="0.2">
      <c r="A30" s="202"/>
      <c r="B30" s="1417"/>
      <c r="C30" s="1405"/>
      <c r="D30" s="1403"/>
      <c r="E30" s="1403"/>
      <c r="F30" s="589">
        <v>5.4</v>
      </c>
      <c r="G30" s="1412"/>
      <c r="H30" s="208">
        <f>I30-I30*H18</f>
        <v>740</v>
      </c>
      <c r="I30" s="510">
        <v>740</v>
      </c>
    </row>
    <row r="31" spans="1:9" s="203" customFormat="1" ht="46.5" customHeight="1" x14ac:dyDescent="0.2">
      <c r="A31" s="202"/>
      <c r="B31" s="204"/>
      <c r="C31" s="205" t="s">
        <v>182</v>
      </c>
      <c r="D31" s="206" t="s">
        <v>183</v>
      </c>
      <c r="E31" s="205" t="s">
        <v>227</v>
      </c>
      <c r="F31" s="211">
        <v>2.7</v>
      </c>
      <c r="G31" s="207" t="s">
        <v>4</v>
      </c>
      <c r="H31" s="208">
        <f>I31-I31*H13</f>
        <v>730</v>
      </c>
      <c r="I31" s="511">
        <v>730</v>
      </c>
    </row>
    <row r="32" spans="1:9" s="203" customFormat="1" ht="35.25" customHeight="1" x14ac:dyDescent="0.2">
      <c r="A32" s="202"/>
      <c r="B32" s="1415"/>
      <c r="C32" s="1404" t="s">
        <v>184</v>
      </c>
      <c r="D32" s="1401" t="s">
        <v>185</v>
      </c>
      <c r="E32" s="1404" t="s">
        <v>180</v>
      </c>
      <c r="F32" s="211">
        <v>2.9</v>
      </c>
      <c r="G32" s="1411" t="s">
        <v>4</v>
      </c>
      <c r="H32" s="208">
        <f>I32-I32*H8</f>
        <v>475</v>
      </c>
      <c r="I32" s="512">
        <v>475</v>
      </c>
    </row>
    <row r="33" spans="1:10" s="203" customFormat="1" ht="26.25" customHeight="1" x14ac:dyDescent="0.2">
      <c r="A33" s="202"/>
      <c r="B33" s="1417"/>
      <c r="C33" s="1405"/>
      <c r="D33" s="1403"/>
      <c r="E33" s="1405"/>
      <c r="F33" s="211">
        <v>5.8</v>
      </c>
      <c r="G33" s="1412"/>
      <c r="H33" s="208">
        <f>I33-I33*H9</f>
        <v>950</v>
      </c>
      <c r="I33" s="513">
        <v>950</v>
      </c>
      <c r="J33" s="212"/>
    </row>
    <row r="34" spans="1:10" s="203" customFormat="1" ht="30" customHeight="1" x14ac:dyDescent="0.2">
      <c r="A34" s="202"/>
      <c r="B34" s="1395"/>
      <c r="C34" s="1398" t="s">
        <v>186</v>
      </c>
      <c r="D34" s="1401" t="s">
        <v>185</v>
      </c>
      <c r="E34" s="1437" t="s">
        <v>180</v>
      </c>
      <c r="F34" s="211">
        <v>2.9</v>
      </c>
      <c r="G34" s="1411" t="s">
        <v>4</v>
      </c>
      <c r="H34" s="208">
        <f>I34-I34*H1</f>
        <v>490</v>
      </c>
      <c r="I34" s="512">
        <v>490</v>
      </c>
      <c r="J34" s="212"/>
    </row>
    <row r="35" spans="1:10" s="203" customFormat="1" ht="30.75" customHeight="1" x14ac:dyDescent="0.2">
      <c r="A35" s="202"/>
      <c r="B35" s="1397"/>
      <c r="C35" s="1400"/>
      <c r="D35" s="1403"/>
      <c r="E35" s="1438"/>
      <c r="F35" s="213">
        <v>5.8</v>
      </c>
      <c r="G35" s="1412"/>
      <c r="H35" s="208">
        <f>I35-I35*H13</f>
        <v>980</v>
      </c>
      <c r="I35" s="513">
        <v>980</v>
      </c>
      <c r="J35" s="212"/>
    </row>
    <row r="36" spans="1:10" s="203" customFormat="1" ht="11.25" customHeight="1" x14ac:dyDescent="0.2">
      <c r="A36" s="202"/>
      <c r="B36" s="629"/>
      <c r="C36" s="1398" t="s">
        <v>187</v>
      </c>
      <c r="D36" s="1401" t="s">
        <v>56</v>
      </c>
      <c r="E36" s="1437" t="s">
        <v>180</v>
      </c>
      <c r="F36" s="213">
        <v>2.9</v>
      </c>
      <c r="G36" s="1411" t="s">
        <v>4</v>
      </c>
      <c r="H36" s="208">
        <f>I36-I36*H14</f>
        <v>1760</v>
      </c>
      <c r="I36" s="513">
        <v>1760</v>
      </c>
      <c r="J36" s="212"/>
    </row>
    <row r="37" spans="1:10" s="203" customFormat="1" ht="12" customHeight="1" x14ac:dyDescent="0.2">
      <c r="A37" s="202"/>
      <c r="B37" s="630"/>
      <c r="C37" s="1399"/>
      <c r="D37" s="1402"/>
      <c r="E37" s="1438"/>
      <c r="F37" s="213">
        <v>5.8</v>
      </c>
      <c r="G37" s="1412"/>
      <c r="H37" s="208">
        <f>I37-I37*H13</f>
        <v>3520</v>
      </c>
      <c r="I37" s="513">
        <v>3520</v>
      </c>
      <c r="J37" s="212"/>
    </row>
    <row r="38" spans="1:10" s="203" customFormat="1" ht="12.75" customHeight="1" x14ac:dyDescent="0.2">
      <c r="A38" s="202"/>
      <c r="B38" s="630"/>
      <c r="C38" s="1399"/>
      <c r="D38" s="1402"/>
      <c r="E38" s="1401" t="s">
        <v>227</v>
      </c>
      <c r="F38" s="213">
        <v>2.9</v>
      </c>
      <c r="G38" s="1411" t="s">
        <v>4</v>
      </c>
      <c r="H38" s="208">
        <f>I38-I38*H14</f>
        <v>1930</v>
      </c>
      <c r="I38" s="513">
        <v>1930</v>
      </c>
      <c r="J38" s="212"/>
    </row>
    <row r="39" spans="1:10" s="203" customFormat="1" ht="11.25" customHeight="1" x14ac:dyDescent="0.2">
      <c r="A39" s="202"/>
      <c r="B39" s="630"/>
      <c r="C39" s="1399"/>
      <c r="D39" s="1402"/>
      <c r="E39" s="1403"/>
      <c r="F39" s="213">
        <v>5.8</v>
      </c>
      <c r="G39" s="1412"/>
      <c r="H39" s="208">
        <f>I39-I39*H15</f>
        <v>3860</v>
      </c>
      <c r="I39" s="513">
        <v>3860</v>
      </c>
      <c r="J39" s="212"/>
    </row>
    <row r="40" spans="1:10" s="203" customFormat="1" ht="11.25" customHeight="1" x14ac:dyDescent="0.2">
      <c r="A40" s="202"/>
      <c r="B40" s="630"/>
      <c r="C40" s="1399"/>
      <c r="D40" s="1402"/>
      <c r="E40" s="1401" t="s">
        <v>354</v>
      </c>
      <c r="F40" s="213">
        <v>2.9</v>
      </c>
      <c r="G40" s="1411" t="s">
        <v>4</v>
      </c>
      <c r="H40" s="208">
        <f>I40-I40*H16</f>
        <v>1830</v>
      </c>
      <c r="I40" s="513">
        <v>1830</v>
      </c>
      <c r="J40" s="212"/>
    </row>
    <row r="41" spans="1:10" s="203" customFormat="1" ht="12" customHeight="1" x14ac:dyDescent="0.2">
      <c r="A41" s="202"/>
      <c r="B41" s="631"/>
      <c r="C41" s="1400"/>
      <c r="D41" s="1403"/>
      <c r="E41" s="1403"/>
      <c r="F41" s="213">
        <v>5.8</v>
      </c>
      <c r="G41" s="1412"/>
      <c r="H41" s="208">
        <v>3490</v>
      </c>
      <c r="I41" s="513">
        <v>3660</v>
      </c>
      <c r="J41" s="212"/>
    </row>
    <row r="42" spans="1:10" s="203" customFormat="1" ht="12.75" customHeight="1" x14ac:dyDescent="0.2">
      <c r="A42" s="202"/>
      <c r="B42" s="1395"/>
      <c r="C42" s="1398" t="s">
        <v>215</v>
      </c>
      <c r="D42" s="1401" t="s">
        <v>179</v>
      </c>
      <c r="E42" s="1441" t="s">
        <v>226</v>
      </c>
      <c r="F42" s="213">
        <v>2.7</v>
      </c>
      <c r="G42" s="1411" t="s">
        <v>4</v>
      </c>
      <c r="H42" s="208">
        <f>I42-I42*H14</f>
        <v>1240</v>
      </c>
      <c r="I42" s="513">
        <v>1240</v>
      </c>
      <c r="J42" s="212"/>
    </row>
    <row r="43" spans="1:10" s="203" customFormat="1" ht="12" customHeight="1" x14ac:dyDescent="0.2">
      <c r="A43" s="202"/>
      <c r="B43" s="1396"/>
      <c r="C43" s="1399"/>
      <c r="D43" s="1402"/>
      <c r="E43" s="1442"/>
      <c r="F43" s="206">
        <v>5.4</v>
      </c>
      <c r="G43" s="1419"/>
      <c r="H43" s="208">
        <f>I43-I43*H14</f>
        <v>2480</v>
      </c>
      <c r="I43" s="514">
        <v>2480</v>
      </c>
      <c r="J43" s="212"/>
    </row>
    <row r="44" spans="1:10" s="203" customFormat="1" ht="12" customHeight="1" x14ac:dyDescent="0.2">
      <c r="A44" s="202"/>
      <c r="B44" s="1396"/>
      <c r="C44" s="1399"/>
      <c r="D44" s="1402"/>
      <c r="E44" s="1404" t="s">
        <v>104</v>
      </c>
      <c r="F44" s="206">
        <v>2.7</v>
      </c>
      <c r="G44" s="1419"/>
      <c r="H44" s="208">
        <f>I44-I44*H15</f>
        <v>1425</v>
      </c>
      <c r="I44" s="514">
        <v>1425</v>
      </c>
      <c r="J44" s="212"/>
    </row>
    <row r="45" spans="1:10" s="203" customFormat="1" ht="11.25" customHeight="1" x14ac:dyDescent="0.2">
      <c r="A45" s="202"/>
      <c r="B45" s="1397"/>
      <c r="C45" s="1400"/>
      <c r="D45" s="1403"/>
      <c r="E45" s="1405"/>
      <c r="F45" s="206">
        <v>5.4</v>
      </c>
      <c r="G45" s="1412"/>
      <c r="H45" s="208">
        <f>I45-I45*H15</f>
        <v>2850</v>
      </c>
      <c r="I45" s="514">
        <v>2850</v>
      </c>
      <c r="J45" s="212"/>
    </row>
    <row r="46" spans="1:10" s="203" customFormat="1" ht="11.25" customHeight="1" x14ac:dyDescent="0.2">
      <c r="A46" s="202"/>
      <c r="B46" s="1395"/>
      <c r="C46" s="1398" t="s">
        <v>355</v>
      </c>
      <c r="D46" s="1401" t="s">
        <v>179</v>
      </c>
      <c r="E46" s="1404" t="s">
        <v>226</v>
      </c>
      <c r="F46" s="206">
        <v>2.7</v>
      </c>
      <c r="G46" s="1411" t="s">
        <v>4</v>
      </c>
      <c r="H46" s="208">
        <f>I46-I46*H16</f>
        <v>1570</v>
      </c>
      <c r="I46" s="514">
        <v>1570</v>
      </c>
      <c r="J46" s="212"/>
    </row>
    <row r="47" spans="1:10" s="203" customFormat="1" ht="11.25" customHeight="1" x14ac:dyDescent="0.2">
      <c r="A47" s="202"/>
      <c r="B47" s="1396"/>
      <c r="C47" s="1399"/>
      <c r="D47" s="1402"/>
      <c r="E47" s="1405"/>
      <c r="F47" s="206">
        <v>5.4</v>
      </c>
      <c r="G47" s="1419"/>
      <c r="H47" s="208">
        <f>I47-I47*H16</f>
        <v>3140</v>
      </c>
      <c r="I47" s="514">
        <v>3140</v>
      </c>
      <c r="J47" s="212"/>
    </row>
    <row r="48" spans="1:10" s="203" customFormat="1" ht="11.25" customHeight="1" x14ac:dyDescent="0.2">
      <c r="A48" s="202"/>
      <c r="B48" s="1396"/>
      <c r="C48" s="1399"/>
      <c r="D48" s="1402"/>
      <c r="E48" s="1404" t="s">
        <v>104</v>
      </c>
      <c r="F48" s="206">
        <v>2.7</v>
      </c>
      <c r="G48" s="1419"/>
      <c r="H48" s="208">
        <f>I48-I48*H13</f>
        <v>1660</v>
      </c>
      <c r="I48" s="514">
        <v>1660</v>
      </c>
      <c r="J48" s="212"/>
    </row>
    <row r="49" spans="1:14" s="203" customFormat="1" ht="12" customHeight="1" x14ac:dyDescent="0.2">
      <c r="A49" s="202"/>
      <c r="B49" s="1397"/>
      <c r="C49" s="1400"/>
      <c r="D49" s="1403"/>
      <c r="E49" s="1405"/>
      <c r="F49" s="206">
        <v>5.4</v>
      </c>
      <c r="G49" s="1412"/>
      <c r="H49" s="208">
        <f>I49-I49*H13</f>
        <v>3490</v>
      </c>
      <c r="I49" s="514">
        <v>3490</v>
      </c>
      <c r="J49" s="212"/>
    </row>
    <row r="50" spans="1:14" s="203" customFormat="1" ht="20.25" customHeight="1" x14ac:dyDescent="0.2">
      <c r="A50" s="202"/>
      <c r="B50" s="1395"/>
      <c r="C50" s="205" t="s">
        <v>304</v>
      </c>
      <c r="D50" s="1401" t="s">
        <v>188</v>
      </c>
      <c r="E50" s="205" t="s">
        <v>180</v>
      </c>
      <c r="F50" s="1409"/>
      <c r="G50" s="1411" t="s">
        <v>53</v>
      </c>
      <c r="H50" s="208">
        <f>I50-I50*H14</f>
        <v>6270</v>
      </c>
      <c r="I50" s="514">
        <v>6270</v>
      </c>
      <c r="J50" s="212"/>
    </row>
    <row r="51" spans="1:14" s="203" customFormat="1" ht="21.75" customHeight="1" x14ac:dyDescent="0.2">
      <c r="A51" s="202"/>
      <c r="B51" s="1397"/>
      <c r="C51" s="205" t="s">
        <v>305</v>
      </c>
      <c r="D51" s="1403"/>
      <c r="E51" s="210" t="s">
        <v>104</v>
      </c>
      <c r="F51" s="1410"/>
      <c r="G51" s="1412"/>
      <c r="H51" s="208">
        <f>I51-I51*H15</f>
        <v>6270</v>
      </c>
      <c r="I51" s="514">
        <v>6270</v>
      </c>
      <c r="J51" s="212"/>
    </row>
    <row r="52" spans="1:14" s="203" customFormat="1" ht="41.25" customHeight="1" x14ac:dyDescent="0.2">
      <c r="A52" s="202"/>
      <c r="B52" s="595"/>
      <c r="C52" s="592" t="s">
        <v>356</v>
      </c>
      <c r="D52" s="593" t="s">
        <v>190</v>
      </c>
      <c r="E52" s="593" t="s">
        <v>357</v>
      </c>
      <c r="F52" s="632"/>
      <c r="G52" s="590" t="s">
        <v>53</v>
      </c>
      <c r="H52" s="633">
        <v>590</v>
      </c>
      <c r="I52" s="514">
        <v>920</v>
      </c>
      <c r="J52" s="212"/>
    </row>
    <row r="53" spans="1:14" s="203" customFormat="1" ht="43.5" customHeight="1" x14ac:dyDescent="0.2">
      <c r="A53" s="202"/>
      <c r="B53" s="637"/>
      <c r="C53" s="210" t="s">
        <v>362</v>
      </c>
      <c r="D53" s="589" t="s">
        <v>53</v>
      </c>
      <c r="E53" s="589" t="s">
        <v>104</v>
      </c>
      <c r="F53" s="213"/>
      <c r="G53" s="638" t="s">
        <v>53</v>
      </c>
      <c r="H53" s="169">
        <v>12560</v>
      </c>
      <c r="I53" s="514">
        <v>13190</v>
      </c>
      <c r="J53" s="212"/>
    </row>
    <row r="54" spans="1:14" s="203" customFormat="1" ht="18" customHeight="1" x14ac:dyDescent="0.2">
      <c r="A54" s="202"/>
      <c r="B54" s="1395"/>
      <c r="C54" s="1404" t="s">
        <v>189</v>
      </c>
      <c r="D54" s="1401" t="s">
        <v>190</v>
      </c>
      <c r="E54" s="1401" t="s">
        <v>358</v>
      </c>
      <c r="F54" s="1409"/>
      <c r="G54" s="1413" t="s">
        <v>53</v>
      </c>
      <c r="H54" s="1406">
        <f>I54-I54*H13</f>
        <v>695</v>
      </c>
      <c r="I54" s="1408">
        <v>695</v>
      </c>
      <c r="J54" s="212"/>
    </row>
    <row r="55" spans="1:14" s="203" customFormat="1" ht="24" customHeight="1" x14ac:dyDescent="0.2">
      <c r="A55" s="202"/>
      <c r="B55" s="1397"/>
      <c r="C55" s="1405"/>
      <c r="D55" s="1403"/>
      <c r="E55" s="1403"/>
      <c r="F55" s="1410"/>
      <c r="G55" s="1414"/>
      <c r="H55" s="1407">
        <f>I55-I55*H14</f>
        <v>0</v>
      </c>
      <c r="I55" s="1408"/>
      <c r="J55" s="212"/>
    </row>
    <row r="56" spans="1:14" s="203" customFormat="1" ht="33.75" customHeight="1" x14ac:dyDescent="0.2">
      <c r="A56" s="202"/>
      <c r="B56" s="215"/>
      <c r="C56" s="210" t="s">
        <v>191</v>
      </c>
      <c r="D56" s="206" t="s">
        <v>192</v>
      </c>
      <c r="E56" s="216"/>
      <c r="F56" s="217"/>
      <c r="G56" s="218" t="s">
        <v>193</v>
      </c>
      <c r="H56" s="214">
        <f>I56-I56*H15</f>
        <v>64</v>
      </c>
      <c r="I56" s="513">
        <v>64</v>
      </c>
      <c r="J56" s="212"/>
    </row>
    <row r="57" spans="1:14" s="203" customFormat="1" ht="44.25" customHeight="1" x14ac:dyDescent="0.2">
      <c r="A57" s="202"/>
      <c r="B57" s="215"/>
      <c r="C57" s="210" t="s">
        <v>360</v>
      </c>
      <c r="D57" s="206" t="s">
        <v>194</v>
      </c>
      <c r="E57" s="216"/>
      <c r="F57" s="206" t="s">
        <v>361</v>
      </c>
      <c r="G57" s="218" t="s">
        <v>193</v>
      </c>
      <c r="H57" s="214">
        <f>I57-I57*H16</f>
        <v>111</v>
      </c>
      <c r="I57" s="513">
        <v>111</v>
      </c>
      <c r="J57" s="212"/>
    </row>
    <row r="58" spans="1:14" s="203" customFormat="1" ht="43.5" customHeight="1" thickBot="1" x14ac:dyDescent="0.25">
      <c r="A58" s="202"/>
      <c r="B58" s="219"/>
      <c r="C58" s="220" t="s">
        <v>195</v>
      </c>
      <c r="D58" s="221" t="s">
        <v>196</v>
      </c>
      <c r="E58" s="222"/>
      <c r="F58" s="636" t="s">
        <v>359</v>
      </c>
      <c r="G58" s="223" t="s">
        <v>197</v>
      </c>
      <c r="H58" s="214">
        <f>I58-I58*H13</f>
        <v>45</v>
      </c>
      <c r="I58" s="515">
        <v>45</v>
      </c>
      <c r="J58" s="212"/>
    </row>
    <row r="59" spans="1:14" s="203" customFormat="1" x14ac:dyDescent="0.2">
      <c r="B59" s="193"/>
      <c r="C59" s="193"/>
      <c r="D59" s="193"/>
      <c r="E59" s="193"/>
      <c r="F59" s="193"/>
      <c r="G59" s="193"/>
      <c r="H59" s="193"/>
      <c r="I59" s="224"/>
    </row>
    <row r="60" spans="1:14" s="189" customFormat="1" ht="15" customHeight="1" x14ac:dyDescent="0.2">
      <c r="A60" s="1"/>
      <c r="B60" s="1389" t="s">
        <v>44</v>
      </c>
      <c r="C60" s="1389"/>
      <c r="D60" s="1389"/>
      <c r="E60" s="1389"/>
      <c r="F60" s="1389"/>
      <c r="G60" s="1389"/>
      <c r="H60" s="1389"/>
      <c r="I60" s="1389"/>
      <c r="J60" s="1389"/>
      <c r="N60" s="97"/>
    </row>
    <row r="61" spans="1:14" s="225" customFormat="1" ht="15" customHeight="1" x14ac:dyDescent="0.2">
      <c r="B61" s="1134" t="s">
        <v>9</v>
      </c>
      <c r="C61" s="1134"/>
      <c r="D61" s="1134"/>
      <c r="E61" s="1134"/>
      <c r="F61" s="1134"/>
      <c r="G61" s="1134"/>
      <c r="H61" s="1134"/>
      <c r="I61" s="1134"/>
      <c r="J61" s="1134"/>
    </row>
    <row r="63" spans="1:14" ht="15.75" x14ac:dyDescent="0.25">
      <c r="B63" s="359" t="s">
        <v>277</v>
      </c>
      <c r="C63" s="359"/>
      <c r="D63" s="359"/>
      <c r="E63" s="360"/>
      <c r="F63" s="361"/>
      <c r="G63" s="362"/>
      <c r="H63" s="363"/>
      <c r="I63" s="363"/>
      <c r="J63" s="363"/>
      <c r="K63" s="364"/>
    </row>
    <row r="64" spans="1:14" ht="15.75" x14ac:dyDescent="0.25">
      <c r="B64" s="359" t="s">
        <v>278</v>
      </c>
      <c r="C64" s="359"/>
      <c r="D64" s="359"/>
      <c r="E64" s="360"/>
      <c r="F64" s="362"/>
      <c r="G64" s="362"/>
      <c r="H64" s="365"/>
      <c r="I64" s="365"/>
      <c r="J64" s="365"/>
      <c r="K64" s="364"/>
    </row>
    <row r="65" spans="2:11" ht="15.75" x14ac:dyDescent="0.2">
      <c r="B65" s="1392"/>
      <c r="C65" s="1392"/>
      <c r="D65" s="1392"/>
      <c r="E65" s="1392"/>
      <c r="F65" s="1392"/>
      <c r="G65" s="1392"/>
      <c r="H65" s="1392"/>
      <c r="I65" s="1392"/>
      <c r="J65" s="1392"/>
      <c r="K65" s="1392"/>
    </row>
    <row r="66" spans="2:11" ht="16.5" thickBot="1" x14ac:dyDescent="0.25">
      <c r="B66" s="1211" t="s">
        <v>279</v>
      </c>
      <c r="C66" s="1131"/>
      <c r="D66" s="1131"/>
      <c r="E66" s="1393"/>
      <c r="F66" s="1130" t="s">
        <v>280</v>
      </c>
      <c r="G66" s="1131"/>
      <c r="H66" s="1131"/>
      <c r="I66" s="1131"/>
      <c r="J66" s="1131"/>
      <c r="K66" s="1132"/>
    </row>
    <row r="67" spans="2:11" ht="15.75" x14ac:dyDescent="0.2">
      <c r="B67" s="1214" t="s">
        <v>281</v>
      </c>
      <c r="C67" s="1215"/>
      <c r="D67" s="1215"/>
      <c r="E67" s="1394"/>
      <c r="F67" s="1145" t="s">
        <v>282</v>
      </c>
      <c r="G67" s="1146"/>
      <c r="H67" s="1146"/>
      <c r="I67" s="1146"/>
      <c r="J67" s="1146"/>
      <c r="K67" s="1147"/>
    </row>
    <row r="68" spans="2:11" ht="15.75" x14ac:dyDescent="0.2">
      <c r="B68" s="1199" t="s">
        <v>283</v>
      </c>
      <c r="C68" s="1200"/>
      <c r="D68" s="1200"/>
      <c r="E68" s="1391"/>
      <c r="F68" s="1142">
        <v>0.03</v>
      </c>
      <c r="G68" s="1143"/>
      <c r="H68" s="1143"/>
      <c r="I68" s="1143"/>
      <c r="J68" s="1143"/>
      <c r="K68" s="1144"/>
    </row>
    <row r="69" spans="2:11" ht="15.75" x14ac:dyDescent="0.2">
      <c r="B69" s="1199" t="s">
        <v>284</v>
      </c>
      <c r="C69" s="1200"/>
      <c r="D69" s="1200"/>
      <c r="E69" s="1391"/>
      <c r="F69" s="1142">
        <v>0.05</v>
      </c>
      <c r="G69" s="1143"/>
      <c r="H69" s="1143"/>
      <c r="I69" s="1143"/>
      <c r="J69" s="1143"/>
      <c r="K69" s="1144"/>
    </row>
    <row r="70" spans="2:11" ht="15.75" x14ac:dyDescent="0.2">
      <c r="B70" s="1199" t="s">
        <v>285</v>
      </c>
      <c r="C70" s="1200"/>
      <c r="D70" s="1200"/>
      <c r="E70" s="1391"/>
      <c r="F70" s="1142">
        <v>7.0000000000000007E-2</v>
      </c>
      <c r="G70" s="1143"/>
      <c r="H70" s="1143"/>
      <c r="I70" s="1143"/>
      <c r="J70" s="1143"/>
      <c r="K70" s="1144"/>
    </row>
    <row r="71" spans="2:11" ht="15.75" x14ac:dyDescent="0.2">
      <c r="B71" s="1207" t="s">
        <v>286</v>
      </c>
      <c r="C71" s="1208"/>
      <c r="D71" s="1208"/>
      <c r="E71" s="1390"/>
      <c r="F71" s="1139">
        <v>0.1</v>
      </c>
      <c r="G71" s="1140"/>
      <c r="H71" s="1140"/>
      <c r="I71" s="1140"/>
      <c r="J71" s="1140"/>
      <c r="K71" s="1141"/>
    </row>
    <row r="72" spans="2:11" ht="15" x14ac:dyDescent="0.2">
      <c r="B72" s="15"/>
      <c r="C72" s="12"/>
      <c r="D72" s="12"/>
      <c r="E72" s="12"/>
      <c r="F72" s="12"/>
      <c r="G72" s="12"/>
      <c r="H72" s="8"/>
      <c r="I72" s="8"/>
      <c r="J72" s="8"/>
      <c r="K72" s="8"/>
    </row>
    <row r="73" spans="2:11" x14ac:dyDescent="0.2">
      <c r="B73" s="5"/>
      <c r="C73" s="5"/>
      <c r="D73" s="5"/>
      <c r="E73" s="162"/>
      <c r="F73" s="5"/>
      <c r="G73" s="5"/>
      <c r="H73" s="5"/>
      <c r="I73" s="5"/>
      <c r="J73" s="5"/>
      <c r="K73" s="99"/>
    </row>
  </sheetData>
  <sheetProtection selectLockedCells="1" selectUnlockedCells="1"/>
  <mergeCells count="82">
    <mergeCell ref="G42:G45"/>
    <mergeCell ref="E42:E43"/>
    <mergeCell ref="E44:E45"/>
    <mergeCell ref="G40:G41"/>
    <mergeCell ref="G46:G49"/>
    <mergeCell ref="E48:E49"/>
    <mergeCell ref="E36:E37"/>
    <mergeCell ref="G36:G37"/>
    <mergeCell ref="E38:E39"/>
    <mergeCell ref="G38:G39"/>
    <mergeCell ref="C19:C24"/>
    <mergeCell ref="C36:C41"/>
    <mergeCell ref="D36:D41"/>
    <mergeCell ref="E40:E41"/>
    <mergeCell ref="E34:E35"/>
    <mergeCell ref="G34:G35"/>
    <mergeCell ref="E19:E20"/>
    <mergeCell ref="E21:E22"/>
    <mergeCell ref="D19:D24"/>
    <mergeCell ref="E23:E24"/>
    <mergeCell ref="G32:G33"/>
    <mergeCell ref="E27:E28"/>
    <mergeCell ref="C7:E7"/>
    <mergeCell ref="E13:G13"/>
    <mergeCell ref="B15:I15"/>
    <mergeCell ref="B17:D18"/>
    <mergeCell ref="E17:E18"/>
    <mergeCell ref="F17:F18"/>
    <mergeCell ref="G17:G18"/>
    <mergeCell ref="H17:H18"/>
    <mergeCell ref="I17:I18"/>
    <mergeCell ref="C10:F10"/>
    <mergeCell ref="C9:E9"/>
    <mergeCell ref="E32:E33"/>
    <mergeCell ref="E29:E30"/>
    <mergeCell ref="G25:G30"/>
    <mergeCell ref="E25:E26"/>
    <mergeCell ref="G19:G24"/>
    <mergeCell ref="B25:B30"/>
    <mergeCell ref="C25:C30"/>
    <mergeCell ref="D25:D30"/>
    <mergeCell ref="B42:B45"/>
    <mergeCell ref="C42:C45"/>
    <mergeCell ref="D42:D45"/>
    <mergeCell ref="B32:B33"/>
    <mergeCell ref="C32:C33"/>
    <mergeCell ref="D32:D33"/>
    <mergeCell ref="B34:B35"/>
    <mergeCell ref="C34:C35"/>
    <mergeCell ref="D34:D35"/>
    <mergeCell ref="I54:I55"/>
    <mergeCell ref="B50:B51"/>
    <mergeCell ref="D50:D51"/>
    <mergeCell ref="F50:F51"/>
    <mergeCell ref="G50:G51"/>
    <mergeCell ref="B54:B55"/>
    <mergeCell ref="C54:C55"/>
    <mergeCell ref="D54:D55"/>
    <mergeCell ref="F54:F55"/>
    <mergeCell ref="G54:G55"/>
    <mergeCell ref="E54:E55"/>
    <mergeCell ref="B46:B49"/>
    <mergeCell ref="C46:C49"/>
    <mergeCell ref="D46:D49"/>
    <mergeCell ref="E46:E47"/>
    <mergeCell ref="H54:H55"/>
    <mergeCell ref="B61:J61"/>
    <mergeCell ref="B60:J60"/>
    <mergeCell ref="B71:E71"/>
    <mergeCell ref="F71:K71"/>
    <mergeCell ref="B68:E68"/>
    <mergeCell ref="F68:K68"/>
    <mergeCell ref="B69:E69"/>
    <mergeCell ref="F69:K69"/>
    <mergeCell ref="B70:E70"/>
    <mergeCell ref="F70:K70"/>
    <mergeCell ref="B65:E65"/>
    <mergeCell ref="F65:K65"/>
    <mergeCell ref="B66:E66"/>
    <mergeCell ref="F66:K66"/>
    <mergeCell ref="B67:E67"/>
    <mergeCell ref="F67:K67"/>
  </mergeCells>
  <hyperlinks>
    <hyperlink ref="B13" r:id="rId1"/>
    <hyperlink ref="B61" r:id="rId2"/>
    <hyperlink ref="C10" r:id="rId3" display="www.интерьер-комплект.рф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4"/>
  <headerFooter alignWithMargins="0">
    <oddHeader>&amp;C&amp;"Times New Roman,Обычный"&amp;12&amp;A</oddHeader>
    <oddFooter>&amp;C&amp;"Times New Roman,Обычный"&amp;12Страница &amp;P</oddFooter>
  </headerFooter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R53"/>
  <sheetViews>
    <sheetView showGridLines="0" zoomScale="115" zoomScaleNormal="115" zoomScaleSheetLayoutView="115" workbookViewId="0">
      <selection activeCell="O20" sqref="O20"/>
    </sheetView>
  </sheetViews>
  <sheetFormatPr defaultColWidth="9" defaultRowHeight="12.75" x14ac:dyDescent="0.2"/>
  <cols>
    <col min="1" max="1" width="0.85546875" style="5" customWidth="1"/>
    <col min="2" max="2" width="18.5703125" style="5" customWidth="1"/>
    <col min="3" max="3" width="35.7109375" style="5" customWidth="1"/>
    <col min="4" max="4" width="15.7109375" style="5" customWidth="1"/>
    <col min="5" max="5" width="13.7109375" style="162" customWidth="1"/>
    <col min="6" max="8" width="13.7109375" style="5" customWidth="1"/>
    <col min="9" max="9" width="12.7109375" style="5" customWidth="1"/>
    <col min="10" max="10" width="0" style="5" hidden="1" customWidth="1"/>
    <col min="11" max="11" width="0" style="99" hidden="1" customWidth="1"/>
    <col min="12" max="12" width="0" style="80" hidden="1" customWidth="1"/>
    <col min="13" max="13" width="21.28515625" style="5" customWidth="1"/>
    <col min="14" max="16384" width="9" style="5"/>
  </cols>
  <sheetData>
    <row r="1" spans="2:11" x14ac:dyDescent="0.2">
      <c r="F1" s="100"/>
      <c r="G1" s="163"/>
      <c r="H1" s="163"/>
      <c r="I1" s="163"/>
      <c r="J1" s="163"/>
      <c r="K1" s="164"/>
    </row>
    <row r="2" spans="2:11" x14ac:dyDescent="0.2">
      <c r="F2" s="100"/>
      <c r="G2" s="163"/>
      <c r="H2" s="163"/>
      <c r="I2" s="163"/>
      <c r="J2" s="163"/>
      <c r="K2" s="164"/>
    </row>
    <row r="3" spans="2:11" x14ac:dyDescent="0.2">
      <c r="F3" s="100"/>
      <c r="G3" s="4"/>
      <c r="H3" s="4"/>
      <c r="I3" s="4"/>
      <c r="J3" s="4"/>
      <c r="K3" s="105"/>
    </row>
    <row r="4" spans="2:11" x14ac:dyDescent="0.2">
      <c r="F4" s="100"/>
      <c r="G4" s="4"/>
      <c r="H4" s="4"/>
      <c r="I4" s="4"/>
      <c r="J4" s="4"/>
      <c r="K4" s="105"/>
    </row>
    <row r="5" spans="2:11" x14ac:dyDescent="0.2">
      <c r="F5" s="100"/>
      <c r="G5" s="4"/>
      <c r="H5" s="4"/>
      <c r="I5" s="4"/>
      <c r="J5" s="4"/>
      <c r="K5" s="105"/>
    </row>
    <row r="6" spans="2:11" x14ac:dyDescent="0.2">
      <c r="F6" s="100"/>
      <c r="G6" s="4"/>
      <c r="H6" s="4"/>
      <c r="I6" s="4"/>
      <c r="J6" s="4"/>
      <c r="K6" s="105"/>
    </row>
    <row r="7" spans="2:11" ht="12.75" customHeight="1" x14ac:dyDescent="0.2">
      <c r="B7" s="1327" t="s">
        <v>432</v>
      </c>
      <c r="C7" s="1327"/>
      <c r="D7" s="1327"/>
      <c r="E7" s="1327"/>
      <c r="F7" s="1327"/>
      <c r="G7" s="1327"/>
      <c r="H7" s="148"/>
      <c r="I7" s="4"/>
      <c r="J7" s="4"/>
      <c r="K7" s="105"/>
    </row>
    <row r="8" spans="2:11" x14ac:dyDescent="0.2">
      <c r="B8" s="1327"/>
      <c r="C8" s="1327"/>
      <c r="D8" s="1327"/>
      <c r="E8" s="1327"/>
      <c r="F8" s="1327"/>
      <c r="G8" s="1327"/>
      <c r="H8" s="148"/>
      <c r="I8" s="17"/>
      <c r="J8" s="17"/>
      <c r="K8" s="105"/>
    </row>
    <row r="9" spans="2:11" x14ac:dyDescent="0.2">
      <c r="B9" s="1327"/>
      <c r="C9" s="1327"/>
      <c r="D9" s="1327"/>
      <c r="E9" s="1327"/>
      <c r="F9" s="1327"/>
      <c r="G9" s="1327"/>
      <c r="H9" s="148"/>
      <c r="I9" s="17"/>
      <c r="J9" s="17"/>
      <c r="K9" s="105"/>
    </row>
    <row r="10" spans="2:11" x14ac:dyDescent="0.2">
      <c r="B10" s="1327"/>
      <c r="C10" s="1327"/>
      <c r="D10" s="1327"/>
      <c r="E10" s="1327"/>
      <c r="F10" s="1327"/>
      <c r="G10" s="1327"/>
      <c r="H10" s="165" t="s">
        <v>9</v>
      </c>
      <c r="K10" s="107"/>
    </row>
    <row r="11" spans="2:11" x14ac:dyDescent="0.2">
      <c r="B11" s="1327"/>
      <c r="C11" s="1327"/>
      <c r="D11" s="1327"/>
      <c r="E11" s="1327"/>
      <c r="F11" s="1327"/>
      <c r="G11" s="1327"/>
      <c r="I11" s="368">
        <v>0</v>
      </c>
      <c r="J11" s="166"/>
    </row>
    <row r="12" spans="2:11" ht="9" customHeight="1" thickBot="1" x14ac:dyDescent="0.25"/>
    <row r="13" spans="2:11" ht="4.5" hidden="1" customHeight="1" x14ac:dyDescent="0.2"/>
    <row r="14" spans="2:11" ht="16.5" thickBot="1" x14ac:dyDescent="0.3">
      <c r="B14" s="1173" t="s">
        <v>142</v>
      </c>
      <c r="C14" s="1173"/>
      <c r="D14" s="1173"/>
      <c r="E14" s="1173"/>
      <c r="F14" s="1173"/>
      <c r="G14" s="1173"/>
      <c r="H14" s="1173"/>
      <c r="I14" s="1173"/>
      <c r="J14" s="1173"/>
      <c r="K14" s="1173"/>
    </row>
    <row r="15" spans="2:11" ht="9.75" customHeight="1" thickBot="1" x14ac:dyDescent="0.25">
      <c r="B15" s="1174"/>
      <c r="C15" s="1174"/>
      <c r="D15" s="1174"/>
      <c r="E15" s="1174"/>
      <c r="F15" s="1174"/>
      <c r="G15" s="1174"/>
      <c r="H15" s="110"/>
      <c r="I15" s="110"/>
      <c r="J15" s="110"/>
      <c r="K15" s="111"/>
    </row>
    <row r="16" spans="2:11" ht="20.25" customHeight="1" thickBot="1" x14ac:dyDescent="0.25">
      <c r="B16" s="1455" t="s">
        <v>46</v>
      </c>
      <c r="C16" s="1455"/>
      <c r="D16" s="1455"/>
      <c r="E16" s="1387" t="s">
        <v>124</v>
      </c>
      <c r="F16" s="1387" t="s">
        <v>99</v>
      </c>
      <c r="G16" s="1388" t="s">
        <v>48</v>
      </c>
      <c r="H16" s="150" t="s">
        <v>19</v>
      </c>
      <c r="I16" s="1178" t="s">
        <v>20</v>
      </c>
      <c r="J16" s="150"/>
      <c r="K16" s="1179" t="s">
        <v>125</v>
      </c>
    </row>
    <row r="17" spans="1:14" s="83" customFormat="1" ht="17.25" hidden="1" customHeight="1" x14ac:dyDescent="0.2">
      <c r="B17" s="1455"/>
      <c r="C17" s="1455"/>
      <c r="D17" s="1455"/>
      <c r="E17" s="1387"/>
      <c r="F17" s="1387"/>
      <c r="G17" s="1388"/>
      <c r="H17" s="151"/>
      <c r="I17" s="1178"/>
      <c r="J17" s="151"/>
      <c r="K17" s="1179"/>
      <c r="L17" s="82"/>
    </row>
    <row r="18" spans="1:14" s="3" customFormat="1" ht="15" customHeight="1" thickBot="1" x14ac:dyDescent="0.25">
      <c r="A18" s="112"/>
      <c r="B18" s="1450" t="s">
        <v>143</v>
      </c>
      <c r="C18" s="1450"/>
      <c r="D18" s="1450"/>
      <c r="E18" s="1450"/>
      <c r="F18" s="1450"/>
      <c r="G18" s="1450"/>
      <c r="H18" s="1450"/>
      <c r="I18" s="1450"/>
      <c r="J18" s="1450"/>
      <c r="K18" s="1450"/>
    </row>
    <row r="19" spans="1:14" s="83" customFormat="1" ht="50.1" customHeight="1" thickBot="1" x14ac:dyDescent="0.25">
      <c r="A19" s="81"/>
      <c r="B19" s="1451"/>
      <c r="C19" s="1452" t="s">
        <v>144</v>
      </c>
      <c r="D19" s="1453" t="s">
        <v>126</v>
      </c>
      <c r="E19" s="1453">
        <v>195</v>
      </c>
      <c r="F19" s="130" t="s">
        <v>102</v>
      </c>
      <c r="G19" s="1454" t="s">
        <v>4</v>
      </c>
      <c r="H19" s="156">
        <f t="shared" ref="H19:H26" si="0">I19/2</f>
        <v>2380</v>
      </c>
      <c r="I19" s="507">
        <v>4760</v>
      </c>
      <c r="J19" s="167">
        <v>2570</v>
      </c>
      <c r="K19" s="131">
        <v>2796.78</v>
      </c>
      <c r="L19" s="115"/>
    </row>
    <row r="20" spans="1:14" s="83" customFormat="1" ht="50.1" customHeight="1" x14ac:dyDescent="0.2">
      <c r="A20" s="81"/>
      <c r="B20" s="1451"/>
      <c r="C20" s="1452"/>
      <c r="D20" s="1453"/>
      <c r="E20" s="1453"/>
      <c r="F20" s="130" t="s">
        <v>104</v>
      </c>
      <c r="G20" s="1454"/>
      <c r="H20" s="156">
        <f t="shared" si="0"/>
        <v>2585</v>
      </c>
      <c r="I20" s="507">
        <v>5170</v>
      </c>
      <c r="J20" s="167"/>
      <c r="K20" s="131"/>
      <c r="L20" s="115"/>
    </row>
    <row r="21" spans="1:14" s="83" customFormat="1" ht="50.1" customHeight="1" x14ac:dyDescent="0.2">
      <c r="A21" s="81"/>
      <c r="B21" s="1444"/>
      <c r="C21" s="1445" t="s">
        <v>145</v>
      </c>
      <c r="D21" s="1446" t="s">
        <v>62</v>
      </c>
      <c r="E21" s="1446">
        <v>198</v>
      </c>
      <c r="F21" s="87" t="s">
        <v>102</v>
      </c>
      <c r="G21" s="1447" t="s">
        <v>4</v>
      </c>
      <c r="H21" s="168">
        <f t="shared" si="0"/>
        <v>950</v>
      </c>
      <c r="I21" s="507">
        <v>1900</v>
      </c>
      <c r="J21" s="169">
        <v>1030</v>
      </c>
      <c r="K21" s="121">
        <v>1114.5</v>
      </c>
      <c r="L21" s="115"/>
    </row>
    <row r="22" spans="1:14" s="83" customFormat="1" ht="50.1" customHeight="1" x14ac:dyDescent="0.2">
      <c r="A22" s="81"/>
      <c r="B22" s="1444"/>
      <c r="C22" s="1445"/>
      <c r="D22" s="1446"/>
      <c r="E22" s="1446"/>
      <c r="F22" s="87" t="s">
        <v>104</v>
      </c>
      <c r="G22" s="1447"/>
      <c r="H22" s="168">
        <f t="shared" si="0"/>
        <v>1030</v>
      </c>
      <c r="I22" s="507">
        <v>2060</v>
      </c>
      <c r="J22" s="169"/>
      <c r="K22" s="121"/>
      <c r="L22" s="115"/>
    </row>
    <row r="23" spans="1:14" s="83" customFormat="1" ht="50.1" customHeight="1" x14ac:dyDescent="0.2">
      <c r="A23" s="81"/>
      <c r="B23" s="1444"/>
      <c r="C23" s="1445" t="s">
        <v>146</v>
      </c>
      <c r="D23" s="1446" t="s">
        <v>62</v>
      </c>
      <c r="E23" s="1446">
        <v>196</v>
      </c>
      <c r="F23" s="87" t="s">
        <v>102</v>
      </c>
      <c r="G23" s="1447" t="s">
        <v>4</v>
      </c>
      <c r="H23" s="168">
        <f t="shared" si="0"/>
        <v>915</v>
      </c>
      <c r="I23" s="507">
        <v>1830</v>
      </c>
      <c r="J23" s="169">
        <v>500</v>
      </c>
      <c r="K23" s="121">
        <v>546.75</v>
      </c>
      <c r="L23" s="170"/>
    </row>
    <row r="24" spans="1:14" s="83" customFormat="1" ht="50.1" customHeight="1" x14ac:dyDescent="0.2">
      <c r="A24" s="81"/>
      <c r="B24" s="1444"/>
      <c r="C24" s="1445"/>
      <c r="D24" s="1446"/>
      <c r="E24" s="1446"/>
      <c r="F24" s="87" t="s">
        <v>104</v>
      </c>
      <c r="G24" s="1447"/>
      <c r="H24" s="168">
        <f t="shared" si="0"/>
        <v>990</v>
      </c>
      <c r="I24" s="507">
        <v>1980</v>
      </c>
      <c r="J24" s="169">
        <v>990</v>
      </c>
      <c r="K24" s="121">
        <v>1072.48</v>
      </c>
      <c r="L24" s="115"/>
    </row>
    <row r="25" spans="1:14" s="83" customFormat="1" ht="50.1" customHeight="1" x14ac:dyDescent="0.2">
      <c r="A25" s="81"/>
      <c r="B25" s="1444"/>
      <c r="C25" s="1445" t="s">
        <v>147</v>
      </c>
      <c r="D25" s="1446" t="s">
        <v>62</v>
      </c>
      <c r="E25" s="1446">
        <v>199</v>
      </c>
      <c r="F25" s="87" t="s">
        <v>102</v>
      </c>
      <c r="G25" s="1447" t="s">
        <v>4</v>
      </c>
      <c r="H25" s="168">
        <f t="shared" si="0"/>
        <v>610</v>
      </c>
      <c r="I25" s="507">
        <v>1220</v>
      </c>
      <c r="J25" s="169"/>
      <c r="K25" s="121"/>
      <c r="L25" s="115"/>
    </row>
    <row r="26" spans="1:14" s="83" customFormat="1" ht="48.75" customHeight="1" thickBot="1" x14ac:dyDescent="0.25">
      <c r="A26" s="81"/>
      <c r="B26" s="1444"/>
      <c r="C26" s="1445"/>
      <c r="D26" s="1446"/>
      <c r="E26" s="1446"/>
      <c r="F26" s="157" t="s">
        <v>104</v>
      </c>
      <c r="G26" s="1447"/>
      <c r="H26" s="168">
        <f t="shared" si="0"/>
        <v>660</v>
      </c>
      <c r="I26" s="505">
        <v>1320</v>
      </c>
      <c r="J26" s="171">
        <v>650</v>
      </c>
      <c r="K26" s="134">
        <v>714.96</v>
      </c>
      <c r="L26" s="115"/>
    </row>
    <row r="27" spans="1:14" s="83" customFormat="1" ht="8.25" hidden="1" customHeight="1" x14ac:dyDescent="0.2">
      <c r="B27" s="110"/>
      <c r="C27" s="135"/>
      <c r="D27" s="106"/>
      <c r="E27" s="106"/>
      <c r="F27" s="136"/>
      <c r="G27" s="110"/>
      <c r="H27" s="110"/>
      <c r="I27" s="109"/>
      <c r="J27" s="110"/>
      <c r="K27" s="137"/>
      <c r="L27" s="115"/>
    </row>
    <row r="28" spans="1:14" s="3" customFormat="1" ht="15" customHeight="1" x14ac:dyDescent="0.2">
      <c r="A28" s="80"/>
      <c r="B28" s="1448" t="s">
        <v>148</v>
      </c>
      <c r="C28" s="1448"/>
      <c r="D28" s="1448"/>
      <c r="E28" s="1448"/>
      <c r="F28" s="1448"/>
      <c r="G28" s="1448"/>
      <c r="H28" s="1448"/>
      <c r="I28" s="1448"/>
      <c r="J28" s="1448"/>
      <c r="K28" s="1448"/>
      <c r="M28" s="83"/>
      <c r="N28" s="83"/>
    </row>
    <row r="29" spans="1:14" s="83" customFormat="1" ht="50.1" customHeight="1" x14ac:dyDescent="0.2">
      <c r="A29" s="81"/>
      <c r="B29" s="152"/>
      <c r="C29" s="124" t="s">
        <v>149</v>
      </c>
      <c r="D29" s="172" t="s">
        <v>67</v>
      </c>
      <c r="E29" s="172" t="s">
        <v>150</v>
      </c>
      <c r="F29" s="125" t="s">
        <v>151</v>
      </c>
      <c r="G29" s="153" t="s">
        <v>4</v>
      </c>
      <c r="H29" s="1449">
        <v>25</v>
      </c>
      <c r="I29" s="1449"/>
      <c r="J29" s="173">
        <v>12</v>
      </c>
      <c r="K29" s="174"/>
      <c r="L29" s="115"/>
    </row>
    <row r="30" spans="1:14" s="83" customFormat="1" ht="50.1" customHeight="1" x14ac:dyDescent="0.2">
      <c r="A30" s="81"/>
      <c r="B30" s="152"/>
      <c r="C30" s="124" t="s">
        <v>152</v>
      </c>
      <c r="D30" s="172" t="s">
        <v>153</v>
      </c>
      <c r="E30" s="172" t="s">
        <v>154</v>
      </c>
      <c r="F30" s="125" t="s">
        <v>151</v>
      </c>
      <c r="G30" s="153" t="s">
        <v>5</v>
      </c>
      <c r="H30" s="1443">
        <v>285</v>
      </c>
      <c r="I30" s="1443"/>
      <c r="J30" s="175">
        <v>140</v>
      </c>
      <c r="K30" s="176"/>
      <c r="L30" s="115"/>
    </row>
    <row r="31" spans="1:14" s="83" customFormat="1" ht="50.1" customHeight="1" x14ac:dyDescent="0.2">
      <c r="A31" s="81"/>
      <c r="B31" s="152"/>
      <c r="C31" s="124" t="s">
        <v>155</v>
      </c>
      <c r="D31" s="172" t="s">
        <v>153</v>
      </c>
      <c r="E31" s="172" t="s">
        <v>156</v>
      </c>
      <c r="F31" s="125" t="s">
        <v>151</v>
      </c>
      <c r="G31" s="153" t="s">
        <v>5</v>
      </c>
      <c r="H31" s="1443">
        <v>37</v>
      </c>
      <c r="I31" s="1443"/>
      <c r="J31" s="175">
        <v>18</v>
      </c>
      <c r="K31" s="176"/>
      <c r="L31" s="115"/>
    </row>
    <row r="32" spans="1:14" s="83" customFormat="1" ht="50.1" customHeight="1" x14ac:dyDescent="0.2">
      <c r="A32" s="81"/>
      <c r="B32" s="152"/>
      <c r="C32" s="124" t="s">
        <v>303</v>
      </c>
      <c r="D32" s="172" t="s">
        <v>157</v>
      </c>
      <c r="E32" s="172" t="s">
        <v>158</v>
      </c>
      <c r="F32" s="125" t="s">
        <v>151</v>
      </c>
      <c r="G32" s="153" t="s">
        <v>4</v>
      </c>
      <c r="H32" s="1443">
        <v>329</v>
      </c>
      <c r="I32" s="1443"/>
      <c r="J32" s="175">
        <v>160</v>
      </c>
      <c r="K32" s="176"/>
      <c r="L32" s="115"/>
    </row>
    <row r="33" spans="1:18" s="83" customFormat="1" ht="50.1" customHeight="1" x14ac:dyDescent="0.2">
      <c r="A33" s="81"/>
      <c r="B33" s="152"/>
      <c r="C33" s="124" t="s">
        <v>159</v>
      </c>
      <c r="D33" s="172" t="s">
        <v>127</v>
      </c>
      <c r="E33" s="172" t="s">
        <v>160</v>
      </c>
      <c r="F33" s="125" t="s">
        <v>151</v>
      </c>
      <c r="G33" s="153" t="s">
        <v>4</v>
      </c>
      <c r="H33" s="1443">
        <v>533</v>
      </c>
      <c r="I33" s="1443"/>
      <c r="J33" s="175">
        <v>230</v>
      </c>
      <c r="K33" s="176"/>
      <c r="L33" s="115"/>
    </row>
    <row r="34" spans="1:18" s="83" customFormat="1" ht="50.1" customHeight="1" x14ac:dyDescent="0.2">
      <c r="A34" s="81"/>
      <c r="B34" s="152"/>
      <c r="C34" s="124" t="s">
        <v>363</v>
      </c>
      <c r="D34" s="172" t="s">
        <v>127</v>
      </c>
      <c r="E34" s="172" t="s">
        <v>161</v>
      </c>
      <c r="F34" s="125" t="s">
        <v>151</v>
      </c>
      <c r="G34" s="153" t="s">
        <v>4</v>
      </c>
      <c r="H34" s="1443">
        <v>313</v>
      </c>
      <c r="I34" s="1443"/>
      <c r="J34" s="175">
        <v>160</v>
      </c>
      <c r="K34" s="176"/>
      <c r="L34" s="115"/>
    </row>
    <row r="35" spans="1:18" s="83" customFormat="1" ht="50.1" customHeight="1" x14ac:dyDescent="0.2">
      <c r="A35" s="81"/>
      <c r="B35" s="152"/>
      <c r="C35" s="124" t="s">
        <v>162</v>
      </c>
      <c r="D35" s="172" t="s">
        <v>163</v>
      </c>
      <c r="E35" s="172" t="s">
        <v>164</v>
      </c>
      <c r="F35" s="125" t="s">
        <v>151</v>
      </c>
      <c r="G35" s="153" t="s">
        <v>4</v>
      </c>
      <c r="H35" s="1443">
        <v>1812</v>
      </c>
      <c r="I35" s="1443"/>
      <c r="J35" s="175">
        <v>150</v>
      </c>
      <c r="K35" s="176"/>
      <c r="L35" s="115"/>
    </row>
    <row r="36" spans="1:18" s="83" customFormat="1" ht="50.1" customHeight="1" x14ac:dyDescent="0.2">
      <c r="A36" s="81"/>
      <c r="B36" s="152"/>
      <c r="C36" s="124" t="s">
        <v>165</v>
      </c>
      <c r="D36" s="172" t="s">
        <v>67</v>
      </c>
      <c r="E36" s="172" t="s">
        <v>166</v>
      </c>
      <c r="F36" s="125" t="s">
        <v>151</v>
      </c>
      <c r="G36" s="153" t="s">
        <v>4</v>
      </c>
      <c r="H36" s="1443">
        <v>640</v>
      </c>
      <c r="I36" s="1443"/>
      <c r="J36" s="175">
        <v>300</v>
      </c>
      <c r="K36" s="176"/>
      <c r="L36" s="115"/>
    </row>
    <row r="37" spans="1:18" s="83" customFormat="1" ht="50.1" customHeight="1" x14ac:dyDescent="0.2">
      <c r="A37" s="81"/>
      <c r="B37" s="152"/>
      <c r="C37" s="124" t="s">
        <v>167</v>
      </c>
      <c r="D37" s="172" t="s">
        <v>168</v>
      </c>
      <c r="E37" s="172" t="s">
        <v>169</v>
      </c>
      <c r="F37" s="125" t="s">
        <v>151</v>
      </c>
      <c r="G37" s="153" t="s">
        <v>4</v>
      </c>
      <c r="H37" s="1443">
        <v>395</v>
      </c>
      <c r="I37" s="1443"/>
      <c r="J37" s="175">
        <v>190</v>
      </c>
      <c r="K37" s="176"/>
      <c r="L37" s="115"/>
    </row>
    <row r="38" spans="1:18" s="83" customFormat="1" ht="50.1" customHeight="1" x14ac:dyDescent="0.2">
      <c r="A38" s="81"/>
      <c r="B38" s="177"/>
      <c r="C38" s="178" t="s">
        <v>170</v>
      </c>
      <c r="D38" s="179" t="s">
        <v>67</v>
      </c>
      <c r="E38" s="179" t="s">
        <v>171</v>
      </c>
      <c r="F38" s="125" t="s">
        <v>151</v>
      </c>
      <c r="G38" s="180" t="s">
        <v>4</v>
      </c>
      <c r="H38" s="1443">
        <v>329</v>
      </c>
      <c r="I38" s="1443"/>
      <c r="J38" s="175">
        <v>160</v>
      </c>
      <c r="K38" s="176"/>
      <c r="L38" s="115"/>
    </row>
    <row r="39" spans="1:18" s="83" customFormat="1" ht="50.1" customHeight="1" thickBot="1" x14ac:dyDescent="0.25">
      <c r="A39" s="81"/>
      <c r="B39" s="181"/>
      <c r="C39" s="182" t="s">
        <v>172</v>
      </c>
      <c r="D39" s="172" t="s">
        <v>128</v>
      </c>
      <c r="E39" s="182"/>
      <c r="F39" s="182"/>
      <c r="G39" s="153" t="s">
        <v>173</v>
      </c>
      <c r="H39" s="1443">
        <v>44</v>
      </c>
      <c r="I39" s="1443"/>
      <c r="J39" s="183">
        <v>19</v>
      </c>
      <c r="K39" s="184"/>
      <c r="L39" s="115"/>
    </row>
    <row r="40" spans="1:18" s="83" customFormat="1" ht="8.25" customHeight="1" x14ac:dyDescent="0.2">
      <c r="B40" s="1138"/>
      <c r="C40" s="1138"/>
      <c r="D40" s="1138"/>
      <c r="E40" s="1138"/>
      <c r="F40" s="1138"/>
      <c r="G40" s="1138"/>
      <c r="H40" s="145"/>
      <c r="I40" s="145"/>
      <c r="J40" s="145"/>
      <c r="K40" s="146"/>
      <c r="L40" s="82"/>
    </row>
    <row r="41" spans="1:18" s="3" customFormat="1" ht="15" customHeight="1" x14ac:dyDescent="0.2">
      <c r="A41" s="1"/>
      <c r="B41" s="1357" t="s">
        <v>44</v>
      </c>
      <c r="C41" s="1357"/>
      <c r="D41" s="1357"/>
      <c r="E41" s="1357"/>
      <c r="F41" s="1357"/>
      <c r="G41" s="1357"/>
      <c r="H41" s="1357"/>
      <c r="I41" s="1357"/>
      <c r="J41" s="1357"/>
      <c r="K41" s="1357"/>
      <c r="L41" s="1357"/>
      <c r="M41" s="1357"/>
      <c r="R41" s="97"/>
    </row>
    <row r="42" spans="1:18" s="147" customFormat="1" ht="15" customHeight="1" x14ac:dyDescent="0.2">
      <c r="B42" s="1134" t="s">
        <v>9</v>
      </c>
      <c r="C42" s="1134"/>
      <c r="D42" s="1134"/>
      <c r="E42" s="1134"/>
      <c r="F42" s="1134"/>
      <c r="G42" s="1134"/>
      <c r="H42" s="1134"/>
      <c r="I42" s="1134"/>
      <c r="J42" s="1134"/>
      <c r="K42" s="1134"/>
      <c r="L42" s="1134"/>
      <c r="M42" s="1134"/>
    </row>
    <row r="44" spans="1:18" ht="15.75" x14ac:dyDescent="0.25">
      <c r="B44" s="359" t="s">
        <v>277</v>
      </c>
      <c r="C44" s="359"/>
      <c r="D44" s="359"/>
      <c r="E44" s="360"/>
      <c r="F44" s="361"/>
      <c r="G44" s="362"/>
      <c r="H44" s="363"/>
      <c r="I44" s="363"/>
      <c r="J44" s="363"/>
      <c r="K44" s="364"/>
    </row>
    <row r="45" spans="1:18" ht="15.75" x14ac:dyDescent="0.25">
      <c r="B45" s="359" t="s">
        <v>278</v>
      </c>
      <c r="C45" s="359"/>
      <c r="D45" s="359"/>
      <c r="E45" s="360"/>
      <c r="F45" s="362"/>
      <c r="G45" s="362"/>
      <c r="H45" s="365"/>
      <c r="I45" s="365"/>
      <c r="J45" s="365"/>
      <c r="K45" s="364"/>
    </row>
    <row r="46" spans="1:18" ht="15.75" x14ac:dyDescent="0.2">
      <c r="B46" s="1152"/>
      <c r="C46" s="1152"/>
      <c r="D46" s="1152"/>
      <c r="E46" s="1152"/>
      <c r="F46" s="1152"/>
      <c r="G46" s="1152"/>
      <c r="H46" s="1152"/>
      <c r="I46" s="1152"/>
      <c r="J46" s="1152"/>
      <c r="K46" s="1152"/>
    </row>
    <row r="47" spans="1:18" ht="16.5" thickBot="1" x14ac:dyDescent="0.25">
      <c r="B47" s="1153" t="s">
        <v>279</v>
      </c>
      <c r="C47" s="1154"/>
      <c r="D47" s="1154"/>
      <c r="E47" s="1154"/>
      <c r="F47" s="1154" t="s">
        <v>280</v>
      </c>
      <c r="G47" s="1154"/>
      <c r="H47" s="1154"/>
      <c r="I47" s="1154"/>
      <c r="J47" s="1154"/>
      <c r="K47" s="1353"/>
    </row>
    <row r="48" spans="1:18" ht="15.75" x14ac:dyDescent="0.2">
      <c r="B48" s="1155" t="s">
        <v>281</v>
      </c>
      <c r="C48" s="1156"/>
      <c r="D48" s="1156"/>
      <c r="E48" s="1156"/>
      <c r="F48" s="1290" t="s">
        <v>282</v>
      </c>
      <c r="G48" s="1290"/>
      <c r="H48" s="1290"/>
      <c r="I48" s="1290"/>
      <c r="J48" s="1290"/>
      <c r="K48" s="1354"/>
    </row>
    <row r="49" spans="2:11" ht="15.75" x14ac:dyDescent="0.2">
      <c r="B49" s="1150" t="s">
        <v>283</v>
      </c>
      <c r="C49" s="1151"/>
      <c r="D49" s="1151"/>
      <c r="E49" s="1151"/>
      <c r="F49" s="1287">
        <v>0.03</v>
      </c>
      <c r="G49" s="1287"/>
      <c r="H49" s="1287"/>
      <c r="I49" s="1287"/>
      <c r="J49" s="1287"/>
      <c r="K49" s="1352"/>
    </row>
    <row r="50" spans="2:11" ht="15.75" x14ac:dyDescent="0.2">
      <c r="B50" s="1150" t="s">
        <v>284</v>
      </c>
      <c r="C50" s="1151"/>
      <c r="D50" s="1151"/>
      <c r="E50" s="1151"/>
      <c r="F50" s="1287">
        <v>0.05</v>
      </c>
      <c r="G50" s="1287"/>
      <c r="H50" s="1287"/>
      <c r="I50" s="1287"/>
      <c r="J50" s="1287"/>
      <c r="K50" s="1352"/>
    </row>
    <row r="51" spans="2:11" ht="15.75" x14ac:dyDescent="0.2">
      <c r="B51" s="1150" t="s">
        <v>285</v>
      </c>
      <c r="C51" s="1151"/>
      <c r="D51" s="1151"/>
      <c r="E51" s="1151"/>
      <c r="F51" s="1287">
        <v>7.0000000000000007E-2</v>
      </c>
      <c r="G51" s="1287"/>
      <c r="H51" s="1287"/>
      <c r="I51" s="1287"/>
      <c r="J51" s="1287"/>
      <c r="K51" s="1352"/>
    </row>
    <row r="52" spans="2:11" ht="15.75" x14ac:dyDescent="0.2">
      <c r="B52" s="1148" t="s">
        <v>286</v>
      </c>
      <c r="C52" s="1149"/>
      <c r="D52" s="1149"/>
      <c r="E52" s="1149"/>
      <c r="F52" s="1285">
        <v>0.1</v>
      </c>
      <c r="G52" s="1285"/>
      <c r="H52" s="1285"/>
      <c r="I52" s="1285"/>
      <c r="J52" s="1285"/>
      <c r="K52" s="1351"/>
    </row>
    <row r="53" spans="2:11" ht="15" x14ac:dyDescent="0.2">
      <c r="B53" s="15"/>
      <c r="C53" s="12"/>
      <c r="D53" s="12"/>
      <c r="E53" s="12"/>
      <c r="F53" s="12"/>
      <c r="G53" s="12"/>
      <c r="H53" s="8"/>
      <c r="I53" s="8"/>
      <c r="J53" s="8"/>
      <c r="K53" s="8"/>
    </row>
  </sheetData>
  <sheetProtection selectLockedCells="1" selectUnlockedCells="1"/>
  <mergeCells count="59">
    <mergeCell ref="B7:G11"/>
    <mergeCell ref="B14:K14"/>
    <mergeCell ref="B15:G15"/>
    <mergeCell ref="B16:D17"/>
    <mergeCell ref="E16:E17"/>
    <mergeCell ref="F16:F17"/>
    <mergeCell ref="G16:G17"/>
    <mergeCell ref="I16:I17"/>
    <mergeCell ref="K16:K17"/>
    <mergeCell ref="B18:K18"/>
    <mergeCell ref="B19:B20"/>
    <mergeCell ref="C19:C20"/>
    <mergeCell ref="D19:D20"/>
    <mergeCell ref="E19:E20"/>
    <mergeCell ref="G19:G20"/>
    <mergeCell ref="B23:B24"/>
    <mergeCell ref="C23:C24"/>
    <mergeCell ref="D23:D24"/>
    <mergeCell ref="E23:E24"/>
    <mergeCell ref="G23:G24"/>
    <mergeCell ref="B21:B22"/>
    <mergeCell ref="C21:C22"/>
    <mergeCell ref="D21:D22"/>
    <mergeCell ref="E21:E22"/>
    <mergeCell ref="G21:G22"/>
    <mergeCell ref="H34:I34"/>
    <mergeCell ref="B25:B26"/>
    <mergeCell ref="C25:C26"/>
    <mergeCell ref="D25:D26"/>
    <mergeCell ref="E25:E26"/>
    <mergeCell ref="G25:G26"/>
    <mergeCell ref="B28:K28"/>
    <mergeCell ref="H29:I29"/>
    <mergeCell ref="H30:I30"/>
    <mergeCell ref="H31:I31"/>
    <mergeCell ref="H32:I32"/>
    <mergeCell ref="H33:I33"/>
    <mergeCell ref="B41:M41"/>
    <mergeCell ref="B42:M42"/>
    <mergeCell ref="H35:I35"/>
    <mergeCell ref="H36:I36"/>
    <mergeCell ref="H37:I37"/>
    <mergeCell ref="H38:I38"/>
    <mergeCell ref="H39:I39"/>
    <mergeCell ref="B40:G40"/>
    <mergeCell ref="B46:E46"/>
    <mergeCell ref="F46:K46"/>
    <mergeCell ref="B47:E47"/>
    <mergeCell ref="F47:K47"/>
    <mergeCell ref="B48:E48"/>
    <mergeCell ref="F48:K48"/>
    <mergeCell ref="B52:E52"/>
    <mergeCell ref="F52:K52"/>
    <mergeCell ref="B49:E49"/>
    <mergeCell ref="F49:K49"/>
    <mergeCell ref="B50:E50"/>
    <mergeCell ref="F50:K50"/>
    <mergeCell ref="B51:E51"/>
    <mergeCell ref="F51:K51"/>
  </mergeCells>
  <hyperlinks>
    <hyperlink ref="H10" r:id="rId1"/>
    <hyperlink ref="B42" r:id="rId2"/>
  </hyperlinks>
  <printOptions horizontalCentered="1"/>
  <pageMargins left="0.39374999999999999" right="0.39374999999999999" top="0.19652777777777777" bottom="0.19652777777777777" header="0.51180555555555551" footer="0.51180555555555551"/>
  <pageSetup paperSize="9" scale="70" firstPageNumber="0" fitToHeight="0" orientation="portrait" horizontalDpi="300" verticalDpi="300" r:id="rId3"/>
  <headerFooter alignWithMargins="0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AI101"/>
  <sheetViews>
    <sheetView showGridLines="0" zoomScaleSheetLayoutView="100" workbookViewId="0">
      <selection activeCell="Q18" sqref="Q18"/>
    </sheetView>
  </sheetViews>
  <sheetFormatPr defaultColWidth="9" defaultRowHeight="12.75" x14ac:dyDescent="0.2"/>
  <cols>
    <col min="1" max="1" width="1.28515625" style="1" customWidth="1"/>
    <col min="2" max="2" width="20.7109375" style="3" customWidth="1"/>
    <col min="3" max="3" width="30.28515625" style="3" customWidth="1"/>
    <col min="4" max="5" width="16.7109375" style="3" customWidth="1"/>
    <col min="6" max="6" width="13.85546875" style="3" customWidth="1"/>
    <col min="7" max="7" width="15.42578125" style="3" customWidth="1"/>
    <col min="8" max="8" width="8.42578125" style="3" customWidth="1"/>
    <col min="9" max="9" width="13.85546875" style="3" customWidth="1"/>
    <col min="10" max="10" width="13.42578125" style="3" customWidth="1"/>
    <col min="11" max="11" width="0.28515625" style="3" hidden="1" customWidth="1"/>
    <col min="12" max="16384" width="9" style="3"/>
  </cols>
  <sheetData>
    <row r="1" spans="1:11" ht="3" customHeight="1" x14ac:dyDescent="0.2"/>
    <row r="2" spans="1:11" ht="15" customHeight="1" x14ac:dyDescent="0.2">
      <c r="C2" s="41"/>
      <c r="D2" s="41"/>
      <c r="E2" s="41"/>
      <c r="F2" s="1479"/>
      <c r="G2" s="1479"/>
      <c r="H2" s="1479"/>
      <c r="I2" s="1479"/>
      <c r="J2" s="1479"/>
      <c r="K2" s="70"/>
    </row>
    <row r="3" spans="1:11" ht="15" customHeight="1" x14ac:dyDescent="0.2">
      <c r="F3" s="1480"/>
      <c r="G3" s="1480"/>
      <c r="H3" s="1480"/>
      <c r="I3" s="1480"/>
      <c r="J3" s="1480"/>
      <c r="K3" s="70"/>
    </row>
    <row r="4" spans="1:11" ht="14.25" customHeight="1" x14ac:dyDescent="0.2">
      <c r="C4" s="72"/>
      <c r="D4" s="72"/>
      <c r="E4" s="72"/>
      <c r="F4" s="1480"/>
      <c r="G4" s="1480"/>
      <c r="H4" s="1480"/>
      <c r="I4" s="1480"/>
      <c r="J4" s="1480"/>
      <c r="K4" s="73"/>
    </row>
    <row r="5" spans="1:11" ht="15" hidden="1" customHeight="1" x14ac:dyDescent="0.2">
      <c r="C5" s="72"/>
      <c r="D5" s="72"/>
      <c r="E5" s="72"/>
      <c r="F5" s="1480"/>
      <c r="G5" s="1480"/>
      <c r="H5" s="1480"/>
      <c r="I5" s="1480"/>
      <c r="J5" s="1480"/>
      <c r="K5" s="74"/>
    </row>
    <row r="6" spans="1:11" ht="50.25" customHeight="1" x14ac:dyDescent="0.2">
      <c r="C6" s="72"/>
      <c r="D6" s="72"/>
      <c r="E6" s="72"/>
      <c r="F6" s="4"/>
      <c r="G6" s="4"/>
      <c r="H6" s="4"/>
      <c r="I6" s="4"/>
      <c r="J6" s="4"/>
      <c r="K6" s="74"/>
    </row>
    <row r="7" spans="1:11" ht="15" customHeight="1" x14ac:dyDescent="0.2">
      <c r="B7" s="1327" t="s">
        <v>433</v>
      </c>
      <c r="C7" s="1327"/>
      <c r="D7" s="1327"/>
      <c r="E7" s="1327"/>
      <c r="F7" s="1327"/>
      <c r="G7" s="1327"/>
      <c r="H7" s="4"/>
      <c r="I7" s="4"/>
      <c r="J7" s="4"/>
      <c r="K7" s="74"/>
    </row>
    <row r="8" spans="1:11" ht="15" customHeight="1" x14ac:dyDescent="0.2">
      <c r="B8" s="1327"/>
      <c r="C8" s="1327"/>
      <c r="D8" s="1327"/>
      <c r="E8" s="1327"/>
      <c r="F8" s="1327"/>
      <c r="G8" s="1327"/>
      <c r="H8" s="4"/>
      <c r="I8" s="4"/>
      <c r="J8" s="4"/>
      <c r="K8" s="74"/>
    </row>
    <row r="9" spans="1:11" ht="15" customHeight="1" x14ac:dyDescent="0.2">
      <c r="B9" s="1327"/>
      <c r="C9" s="1327"/>
      <c r="D9" s="1327"/>
      <c r="E9" s="1327"/>
      <c r="F9" s="1327"/>
      <c r="G9" s="1327"/>
      <c r="I9" s="71"/>
      <c r="J9" s="4"/>
      <c r="K9" s="74"/>
    </row>
    <row r="10" spans="1:11" ht="30" customHeight="1" x14ac:dyDescent="0.2">
      <c r="B10" s="1327"/>
      <c r="C10" s="1327"/>
      <c r="D10" s="1327"/>
      <c r="E10" s="1327"/>
      <c r="F10" s="1327"/>
      <c r="G10" s="1327"/>
      <c r="H10" s="75" t="s">
        <v>9</v>
      </c>
      <c r="K10" s="76"/>
    </row>
    <row r="11" spans="1:11" ht="19.5" customHeight="1" thickBot="1" x14ac:dyDescent="0.25">
      <c r="B11" s="77"/>
      <c r="C11" s="78"/>
      <c r="D11" s="79"/>
      <c r="E11" s="76"/>
      <c r="F11" s="79"/>
      <c r="G11" s="79"/>
      <c r="H11" s="76"/>
      <c r="I11" s="421">
        <v>0</v>
      </c>
      <c r="J11" s="79"/>
      <c r="K11" s="76"/>
    </row>
    <row r="12" spans="1:11" ht="18.95" customHeight="1" thickBot="1" x14ac:dyDescent="0.25">
      <c r="B12" s="1472" t="s">
        <v>45</v>
      </c>
      <c r="C12" s="1473"/>
      <c r="D12" s="1473"/>
      <c r="E12" s="1473"/>
      <c r="F12" s="1473"/>
      <c r="G12" s="1473"/>
      <c r="H12" s="1473"/>
      <c r="I12" s="1473"/>
      <c r="J12" s="1474"/>
      <c r="K12" s="422"/>
    </row>
    <row r="13" spans="1:11" ht="1.5" customHeight="1" thickBot="1" x14ac:dyDescent="0.25">
      <c r="B13" s="423"/>
      <c r="C13" s="78"/>
      <c r="D13" s="79"/>
      <c r="E13" s="76"/>
      <c r="F13" s="79"/>
      <c r="G13" s="79"/>
      <c r="H13" s="76"/>
      <c r="I13" s="76"/>
      <c r="J13" s="427"/>
      <c r="K13" s="424"/>
    </row>
    <row r="14" spans="1:11" s="5" customFormat="1" ht="18" customHeight="1" thickBot="1" x14ac:dyDescent="0.25">
      <c r="B14" s="1486" t="s">
        <v>46</v>
      </c>
      <c r="C14" s="1455"/>
      <c r="D14" s="1455"/>
      <c r="E14" s="1455"/>
      <c r="F14" s="1455"/>
      <c r="G14" s="1475" t="s">
        <v>47</v>
      </c>
      <c r="H14" s="1489" t="s">
        <v>48</v>
      </c>
      <c r="I14" s="1475" t="s">
        <v>49</v>
      </c>
      <c r="J14" s="1477" t="s">
        <v>50</v>
      </c>
      <c r="K14" s="425"/>
    </row>
    <row r="15" spans="1:11" s="83" customFormat="1" ht="13.5" thickBot="1" x14ac:dyDescent="0.25">
      <c r="B15" s="1487"/>
      <c r="C15" s="1488"/>
      <c r="D15" s="1488"/>
      <c r="E15" s="1488"/>
      <c r="F15" s="1488"/>
      <c r="G15" s="1476"/>
      <c r="H15" s="1490"/>
      <c r="I15" s="1476"/>
      <c r="J15" s="1477"/>
      <c r="K15" s="426"/>
    </row>
    <row r="16" spans="1:11" s="85" customFormat="1" ht="36" customHeight="1" x14ac:dyDescent="0.2">
      <c r="A16" s="402"/>
      <c r="B16" s="659"/>
      <c r="C16" s="660" t="s">
        <v>51</v>
      </c>
      <c r="D16" s="1478"/>
      <c r="E16" s="1478"/>
      <c r="F16" s="1478"/>
      <c r="G16" s="661" t="s">
        <v>52</v>
      </c>
      <c r="H16" s="662" t="s">
        <v>53</v>
      </c>
      <c r="I16" s="663">
        <f>J16-J16*$I$11</f>
        <v>3405</v>
      </c>
      <c r="J16" s="516">
        <v>3405</v>
      </c>
      <c r="K16" s="653"/>
    </row>
    <row r="17" spans="1:11" s="85" customFormat="1" ht="50.25" customHeight="1" x14ac:dyDescent="0.2">
      <c r="A17" s="83"/>
      <c r="B17" s="664"/>
      <c r="C17" s="86" t="s">
        <v>54</v>
      </c>
      <c r="D17" s="1456" t="s">
        <v>55</v>
      </c>
      <c r="E17" s="1456"/>
      <c r="F17" s="1456"/>
      <c r="G17" s="597" t="s">
        <v>56</v>
      </c>
      <c r="H17" s="599" t="s">
        <v>4</v>
      </c>
      <c r="I17" s="665">
        <f>J17-J17*$I$11</f>
        <v>166</v>
      </c>
      <c r="J17" s="518">
        <v>166</v>
      </c>
      <c r="K17" s="653"/>
    </row>
    <row r="18" spans="1:11" s="85" customFormat="1" ht="45.75" customHeight="1" x14ac:dyDescent="0.2">
      <c r="A18" s="83"/>
      <c r="B18" s="664"/>
      <c r="C18" s="86" t="s">
        <v>57</v>
      </c>
      <c r="D18" s="1456" t="s">
        <v>55</v>
      </c>
      <c r="E18" s="1456"/>
      <c r="F18" s="1456"/>
      <c r="G18" s="88"/>
      <c r="H18" s="600" t="s">
        <v>4</v>
      </c>
      <c r="I18" s="409">
        <f t="shared" ref="I18:I23" si="0">J18-J18*$I$11</f>
        <v>475</v>
      </c>
      <c r="J18" s="517">
        <v>475</v>
      </c>
      <c r="K18" s="653"/>
    </row>
    <row r="19" spans="1:11" s="85" customFormat="1" ht="48.75" customHeight="1" x14ac:dyDescent="0.25">
      <c r="A19" s="83"/>
      <c r="B19" s="664"/>
      <c r="C19" s="89" t="s">
        <v>58</v>
      </c>
      <c r="D19" s="1456" t="s">
        <v>55</v>
      </c>
      <c r="E19" s="1456"/>
      <c r="F19" s="1456"/>
      <c r="G19" s="88"/>
      <c r="H19" s="599" t="s">
        <v>4</v>
      </c>
      <c r="I19" s="665">
        <f t="shared" si="0"/>
        <v>366</v>
      </c>
      <c r="J19" s="518">
        <v>366</v>
      </c>
      <c r="K19" s="654"/>
    </row>
    <row r="20" spans="1:11" s="85" customFormat="1" ht="45.75" customHeight="1" x14ac:dyDescent="0.2">
      <c r="A20" s="83"/>
      <c r="B20" s="664"/>
      <c r="C20" s="86" t="s">
        <v>59</v>
      </c>
      <c r="D20" s="1456" t="s">
        <v>55</v>
      </c>
      <c r="E20" s="1456"/>
      <c r="F20" s="1456"/>
      <c r="G20" s="597" t="s">
        <v>56</v>
      </c>
      <c r="H20" s="600" t="s">
        <v>4</v>
      </c>
      <c r="I20" s="409">
        <f t="shared" si="0"/>
        <v>77</v>
      </c>
      <c r="J20" s="517">
        <v>77</v>
      </c>
      <c r="K20" s="653"/>
    </row>
    <row r="21" spans="1:11" s="85" customFormat="1" ht="39" customHeight="1" x14ac:dyDescent="0.2">
      <c r="A21" s="83"/>
      <c r="B21" s="666"/>
      <c r="C21" s="86" t="s">
        <v>60</v>
      </c>
      <c r="D21" s="1456" t="s">
        <v>61</v>
      </c>
      <c r="E21" s="1456"/>
      <c r="F21" s="1456"/>
      <c r="G21" s="597" t="s">
        <v>62</v>
      </c>
      <c r="H21" s="598" t="s">
        <v>4</v>
      </c>
      <c r="I21" s="665">
        <f t="shared" si="0"/>
        <v>12</v>
      </c>
      <c r="J21" s="518">
        <v>12</v>
      </c>
      <c r="K21" s="653"/>
    </row>
    <row r="22" spans="1:11" s="85" customFormat="1" ht="46.5" customHeight="1" x14ac:dyDescent="0.2">
      <c r="A22" s="83"/>
      <c r="B22" s="664"/>
      <c r="C22" s="86" t="s">
        <v>63</v>
      </c>
      <c r="D22" s="1456" t="s">
        <v>61</v>
      </c>
      <c r="E22" s="1456"/>
      <c r="F22" s="1456"/>
      <c r="G22" s="597" t="s">
        <v>56</v>
      </c>
      <c r="H22" s="600" t="s">
        <v>4</v>
      </c>
      <c r="I22" s="409">
        <f t="shared" si="0"/>
        <v>64</v>
      </c>
      <c r="J22" s="517">
        <v>64</v>
      </c>
      <c r="K22" s="653"/>
    </row>
    <row r="23" spans="1:11" s="85" customFormat="1" ht="46.5" customHeight="1" x14ac:dyDescent="0.2">
      <c r="A23" s="83"/>
      <c r="B23" s="664"/>
      <c r="C23" s="86" t="s">
        <v>64</v>
      </c>
      <c r="D23" s="1456" t="s">
        <v>61</v>
      </c>
      <c r="E23" s="1456"/>
      <c r="F23" s="1456"/>
      <c r="G23" s="597" t="s">
        <v>65</v>
      </c>
      <c r="H23" s="599" t="s">
        <v>4</v>
      </c>
      <c r="I23" s="665">
        <f t="shared" si="0"/>
        <v>9</v>
      </c>
      <c r="J23" s="518">
        <v>9</v>
      </c>
      <c r="K23" s="653"/>
    </row>
    <row r="24" spans="1:11" s="85" customFormat="1" ht="53.25" customHeight="1" x14ac:dyDescent="0.2">
      <c r="A24" s="83"/>
      <c r="B24" s="667"/>
      <c r="C24" s="646" t="s">
        <v>66</v>
      </c>
      <c r="D24" s="1462" t="s">
        <v>61</v>
      </c>
      <c r="E24" s="1462"/>
      <c r="F24" s="1462"/>
      <c r="G24" s="647" t="s">
        <v>67</v>
      </c>
      <c r="H24" s="616" t="s">
        <v>4</v>
      </c>
      <c r="I24" s="409">
        <f>J24-J24*$I$11</f>
        <v>18</v>
      </c>
      <c r="J24" s="517">
        <v>18</v>
      </c>
      <c r="K24" s="653"/>
    </row>
    <row r="25" spans="1:11" s="85" customFormat="1" ht="53.25" customHeight="1" x14ac:dyDescent="0.2">
      <c r="A25" s="83"/>
      <c r="B25" s="668"/>
      <c r="C25" s="648" t="s">
        <v>338</v>
      </c>
      <c r="D25" s="1468" t="s">
        <v>55</v>
      </c>
      <c r="E25" s="1468"/>
      <c r="F25" s="1468"/>
      <c r="G25" s="649" t="s">
        <v>56</v>
      </c>
      <c r="H25" s="650" t="s">
        <v>4</v>
      </c>
      <c r="I25" s="669">
        <v>642</v>
      </c>
      <c r="J25" s="518">
        <v>732</v>
      </c>
      <c r="K25" s="653"/>
    </row>
    <row r="26" spans="1:11" s="85" customFormat="1" ht="39" customHeight="1" x14ac:dyDescent="0.2">
      <c r="A26" s="83"/>
      <c r="B26" s="670"/>
      <c r="C26" s="91" t="s">
        <v>68</v>
      </c>
      <c r="D26" s="1457" t="s">
        <v>61</v>
      </c>
      <c r="E26" s="1457"/>
      <c r="F26" s="1457"/>
      <c r="G26" s="94" t="s">
        <v>62</v>
      </c>
      <c r="H26" s="92" t="s">
        <v>4</v>
      </c>
      <c r="I26" s="665">
        <f t="shared" ref="I26:I32" si="1">J26-J26*$I$11</f>
        <v>1612</v>
      </c>
      <c r="J26" s="518">
        <v>1612</v>
      </c>
      <c r="K26" s="653"/>
    </row>
    <row r="27" spans="1:11" s="85" customFormat="1" ht="39" customHeight="1" x14ac:dyDescent="0.2">
      <c r="A27" s="83"/>
      <c r="B27" s="666"/>
      <c r="C27" s="86" t="s">
        <v>69</v>
      </c>
      <c r="D27" s="1456" t="s">
        <v>222</v>
      </c>
      <c r="E27" s="1456"/>
      <c r="F27" s="1456"/>
      <c r="G27" s="597" t="s">
        <v>56</v>
      </c>
      <c r="H27" s="408" t="s">
        <v>4</v>
      </c>
      <c r="I27" s="409">
        <f t="shared" si="1"/>
        <v>1057</v>
      </c>
      <c r="J27" s="517">
        <v>1057</v>
      </c>
      <c r="K27" s="653"/>
    </row>
    <row r="28" spans="1:11" ht="40.5" customHeight="1" x14ac:dyDescent="0.25">
      <c r="A28" s="98"/>
      <c r="B28" s="667"/>
      <c r="C28" s="86" t="s">
        <v>70</v>
      </c>
      <c r="D28" s="1458"/>
      <c r="E28" s="1458"/>
      <c r="F28" s="1458"/>
      <c r="G28" s="597" t="s">
        <v>71</v>
      </c>
      <c r="H28" s="90" t="s">
        <v>4</v>
      </c>
      <c r="I28" s="665">
        <f t="shared" si="1"/>
        <v>96</v>
      </c>
      <c r="J28" s="518">
        <v>96</v>
      </c>
      <c r="K28" s="655"/>
    </row>
    <row r="29" spans="1:11" ht="39.75" customHeight="1" x14ac:dyDescent="0.25">
      <c r="A29" s="98"/>
      <c r="B29" s="667"/>
      <c r="C29" s="86" t="s">
        <v>72</v>
      </c>
      <c r="D29" s="1458"/>
      <c r="E29" s="1458"/>
      <c r="F29" s="1458"/>
      <c r="G29" s="597" t="s">
        <v>71</v>
      </c>
      <c r="H29" s="408" t="s">
        <v>4</v>
      </c>
      <c r="I29" s="409">
        <f t="shared" si="1"/>
        <v>77</v>
      </c>
      <c r="J29" s="517">
        <v>77</v>
      </c>
      <c r="K29" s="655"/>
    </row>
    <row r="30" spans="1:11" ht="29.25" customHeight="1" x14ac:dyDescent="0.25">
      <c r="A30" s="98"/>
      <c r="B30" s="1491"/>
      <c r="C30" s="86" t="s">
        <v>73</v>
      </c>
      <c r="D30" s="1456" t="s">
        <v>74</v>
      </c>
      <c r="E30" s="1456"/>
      <c r="F30" s="1456"/>
      <c r="G30" s="1493" t="s">
        <v>67</v>
      </c>
      <c r="H30" s="1463" t="s">
        <v>53</v>
      </c>
      <c r="I30" s="665">
        <f t="shared" si="1"/>
        <v>125</v>
      </c>
      <c r="J30" s="518">
        <v>125</v>
      </c>
      <c r="K30" s="655"/>
    </row>
    <row r="31" spans="1:11" s="85" customFormat="1" ht="27.75" customHeight="1" x14ac:dyDescent="0.2">
      <c r="A31" s="402"/>
      <c r="B31" s="1491"/>
      <c r="C31" s="84" t="s">
        <v>75</v>
      </c>
      <c r="D31" s="1456"/>
      <c r="E31" s="1456"/>
      <c r="F31" s="1456"/>
      <c r="G31" s="1493"/>
      <c r="H31" s="1464"/>
      <c r="I31" s="409">
        <f t="shared" si="1"/>
        <v>312</v>
      </c>
      <c r="J31" s="517">
        <v>312</v>
      </c>
      <c r="K31" s="653"/>
    </row>
    <row r="32" spans="1:11" s="85" customFormat="1" ht="28.5" customHeight="1" x14ac:dyDescent="0.2">
      <c r="A32" s="402"/>
      <c r="B32" s="1492"/>
      <c r="C32" s="403" t="s">
        <v>76</v>
      </c>
      <c r="D32" s="1462"/>
      <c r="E32" s="1462"/>
      <c r="F32" s="1462"/>
      <c r="G32" s="1494"/>
      <c r="H32" s="1186"/>
      <c r="I32" s="665">
        <f t="shared" si="1"/>
        <v>312</v>
      </c>
      <c r="J32" s="516">
        <v>312</v>
      </c>
      <c r="K32" s="653"/>
    </row>
    <row r="33" spans="1:35" s="85" customFormat="1" ht="42.75" customHeight="1" x14ac:dyDescent="0.2">
      <c r="A33" s="402"/>
      <c r="B33" s="671"/>
      <c r="C33" s="640" t="s">
        <v>337</v>
      </c>
      <c r="D33" s="641"/>
      <c r="E33" s="642"/>
      <c r="F33" s="643"/>
      <c r="G33" s="644" t="s">
        <v>67</v>
      </c>
      <c r="H33" s="645" t="s">
        <v>4</v>
      </c>
      <c r="I33" s="672">
        <v>341</v>
      </c>
      <c r="J33" s="652">
        <v>358</v>
      </c>
      <c r="K33" s="653"/>
    </row>
    <row r="34" spans="1:35" s="85" customFormat="1" ht="30" customHeight="1" x14ac:dyDescent="0.2">
      <c r="A34" s="83"/>
      <c r="B34" s="670"/>
      <c r="C34" s="91" t="s">
        <v>77</v>
      </c>
      <c r="D34" s="1457"/>
      <c r="E34" s="1457"/>
      <c r="F34" s="1457"/>
      <c r="G34" s="94" t="s">
        <v>67</v>
      </c>
      <c r="H34" s="615" t="s">
        <v>53</v>
      </c>
      <c r="I34" s="639">
        <f>J34-J34*$I$11</f>
        <v>153</v>
      </c>
      <c r="J34" s="658">
        <v>153</v>
      </c>
      <c r="K34" s="653"/>
    </row>
    <row r="35" spans="1:35" s="85" customFormat="1" ht="40.5" customHeight="1" x14ac:dyDescent="0.2">
      <c r="A35" s="83"/>
      <c r="B35" s="666"/>
      <c r="C35" s="91" t="s">
        <v>200</v>
      </c>
      <c r="D35" s="1469" t="s">
        <v>201</v>
      </c>
      <c r="E35" s="1470"/>
      <c r="F35" s="1471"/>
      <c r="G35" s="597" t="s">
        <v>67</v>
      </c>
      <c r="H35" s="615" t="s">
        <v>53</v>
      </c>
      <c r="I35" s="409">
        <f>J35-J35*$I$11</f>
        <v>2117</v>
      </c>
      <c r="J35" s="517">
        <v>2117</v>
      </c>
      <c r="K35" s="653"/>
    </row>
    <row r="36" spans="1:35" s="85" customFormat="1" ht="30" customHeight="1" x14ac:dyDescent="0.2">
      <c r="A36" s="83"/>
      <c r="B36" s="666"/>
      <c r="C36" s="91" t="s">
        <v>78</v>
      </c>
      <c r="D36" s="1465"/>
      <c r="E36" s="1466"/>
      <c r="F36" s="1467"/>
      <c r="G36" s="597" t="s">
        <v>67</v>
      </c>
      <c r="H36" s="600" t="s">
        <v>4</v>
      </c>
      <c r="I36" s="409">
        <f t="shared" ref="I36:I48" si="2">J36-J36*$I$11</f>
        <v>17</v>
      </c>
      <c r="J36" s="518">
        <v>17</v>
      </c>
      <c r="K36" s="653"/>
    </row>
    <row r="37" spans="1:35" s="85" customFormat="1" ht="31.5" customHeight="1" x14ac:dyDescent="0.2">
      <c r="A37" s="83"/>
      <c r="B37" s="666"/>
      <c r="C37" s="91" t="s">
        <v>310</v>
      </c>
      <c r="D37" s="1458"/>
      <c r="E37" s="1458"/>
      <c r="F37" s="1458"/>
      <c r="G37" s="597" t="s">
        <v>67</v>
      </c>
      <c r="H37" s="599" t="s">
        <v>4</v>
      </c>
      <c r="I37" s="665">
        <f t="shared" si="2"/>
        <v>12</v>
      </c>
      <c r="J37" s="517">
        <v>12</v>
      </c>
      <c r="K37" s="653"/>
    </row>
    <row r="38" spans="1:35" s="85" customFormat="1" ht="32.25" customHeight="1" x14ac:dyDescent="0.2">
      <c r="A38" s="83"/>
      <c r="B38" s="666"/>
      <c r="C38" s="86" t="s">
        <v>311</v>
      </c>
      <c r="D38" s="1456" t="s">
        <v>80</v>
      </c>
      <c r="E38" s="1456"/>
      <c r="F38" s="1456"/>
      <c r="G38" s="597" t="s">
        <v>81</v>
      </c>
      <c r="H38" s="408" t="s">
        <v>4</v>
      </c>
      <c r="I38" s="651">
        <f t="shared" si="2"/>
        <v>10</v>
      </c>
      <c r="J38" s="516">
        <v>10</v>
      </c>
      <c r="K38" s="653"/>
    </row>
    <row r="39" spans="1:35" s="85" customFormat="1" ht="32.25" customHeight="1" x14ac:dyDescent="0.2">
      <c r="A39" s="83"/>
      <c r="B39" s="666"/>
      <c r="C39" s="86" t="s">
        <v>364</v>
      </c>
      <c r="D39" s="1456" t="s">
        <v>83</v>
      </c>
      <c r="E39" s="1456"/>
      <c r="F39" s="1456"/>
      <c r="G39" s="597" t="s">
        <v>365</v>
      </c>
      <c r="H39" s="598" t="s">
        <v>4</v>
      </c>
      <c r="I39" s="409">
        <f t="shared" si="2"/>
        <v>11</v>
      </c>
      <c r="J39" s="652">
        <v>11</v>
      </c>
      <c r="K39" s="653"/>
    </row>
    <row r="40" spans="1:35" s="85" customFormat="1" ht="39.75" customHeight="1" x14ac:dyDescent="0.2">
      <c r="A40" s="402"/>
      <c r="B40" s="666"/>
      <c r="C40" s="84" t="s">
        <v>82</v>
      </c>
      <c r="D40" s="1456" t="s">
        <v>83</v>
      </c>
      <c r="E40" s="1456"/>
      <c r="F40" s="1456"/>
      <c r="G40" s="597" t="s">
        <v>84</v>
      </c>
      <c r="H40" s="598" t="s">
        <v>4</v>
      </c>
      <c r="I40" s="665">
        <f t="shared" si="2"/>
        <v>54</v>
      </c>
      <c r="J40" s="517">
        <v>54</v>
      </c>
      <c r="K40" s="653"/>
    </row>
    <row r="41" spans="1:35" s="85" customFormat="1" ht="32.25" customHeight="1" x14ac:dyDescent="0.25">
      <c r="A41" s="402"/>
      <c r="B41" s="666"/>
      <c r="C41" s="84" t="s">
        <v>85</v>
      </c>
      <c r="D41" s="1456"/>
      <c r="E41" s="1456"/>
      <c r="F41" s="1456"/>
      <c r="G41" s="597" t="s">
        <v>67</v>
      </c>
      <c r="H41" s="408" t="s">
        <v>4</v>
      </c>
      <c r="I41" s="409">
        <f t="shared" si="2"/>
        <v>21</v>
      </c>
      <c r="J41" s="518">
        <v>21</v>
      </c>
      <c r="K41" s="653"/>
      <c r="P41" s="401"/>
    </row>
    <row r="42" spans="1:35" s="85" customFormat="1" ht="32.25" customHeight="1" x14ac:dyDescent="0.2">
      <c r="A42" s="402"/>
      <c r="B42" s="670"/>
      <c r="C42" s="93" t="s">
        <v>312</v>
      </c>
      <c r="D42" s="1457"/>
      <c r="E42" s="1457"/>
      <c r="F42" s="1457"/>
      <c r="G42" s="94" t="s">
        <v>67</v>
      </c>
      <c r="H42" s="92" t="s">
        <v>4</v>
      </c>
      <c r="I42" s="665">
        <f t="shared" si="2"/>
        <v>48</v>
      </c>
      <c r="J42" s="517">
        <v>48</v>
      </c>
      <c r="K42" s="653"/>
    </row>
    <row r="43" spans="1:35" s="85" customFormat="1" ht="32.25" customHeight="1" x14ac:dyDescent="0.2">
      <c r="A43" s="402"/>
      <c r="B43" s="666"/>
      <c r="C43" s="84" t="s">
        <v>86</v>
      </c>
      <c r="D43" s="1458"/>
      <c r="E43" s="1458"/>
      <c r="F43" s="1458"/>
      <c r="G43" s="597" t="s">
        <v>87</v>
      </c>
      <c r="H43" s="600" t="s">
        <v>88</v>
      </c>
      <c r="I43" s="409">
        <f t="shared" si="2"/>
        <v>41</v>
      </c>
      <c r="J43" s="518">
        <v>41</v>
      </c>
      <c r="K43" s="653"/>
    </row>
    <row r="44" spans="1:35" s="85" customFormat="1" ht="36" customHeight="1" x14ac:dyDescent="0.2">
      <c r="A44" s="402"/>
      <c r="B44" s="664"/>
      <c r="C44" s="84" t="s">
        <v>89</v>
      </c>
      <c r="D44" s="1456" t="s">
        <v>90</v>
      </c>
      <c r="E44" s="1456"/>
      <c r="F44" s="1456"/>
      <c r="G44" s="597" t="s">
        <v>87</v>
      </c>
      <c r="H44" s="599" t="s">
        <v>88</v>
      </c>
      <c r="I44" s="665">
        <f t="shared" si="2"/>
        <v>42</v>
      </c>
      <c r="J44" s="517">
        <v>42</v>
      </c>
      <c r="K44" s="653"/>
      <c r="N44" s="713"/>
    </row>
    <row r="45" spans="1:35" s="85" customFormat="1" ht="36" customHeight="1" x14ac:dyDescent="0.2">
      <c r="A45" s="402"/>
      <c r="B45" s="664"/>
      <c r="C45" s="596" t="s">
        <v>91</v>
      </c>
      <c r="D45" s="1456" t="s">
        <v>92</v>
      </c>
      <c r="E45" s="1456"/>
      <c r="F45" s="1456"/>
      <c r="G45" s="597" t="s">
        <v>87</v>
      </c>
      <c r="H45" s="600" t="s">
        <v>88</v>
      </c>
      <c r="I45" s="409">
        <f t="shared" si="2"/>
        <v>37</v>
      </c>
      <c r="J45" s="518">
        <v>37</v>
      </c>
      <c r="K45" s="653"/>
      <c r="N45" s="713"/>
    </row>
    <row r="46" spans="1:35" s="96" customFormat="1" ht="36" customHeight="1" x14ac:dyDescent="0.2">
      <c r="A46" s="402"/>
      <c r="B46" s="670"/>
      <c r="C46" s="93" t="s">
        <v>93</v>
      </c>
      <c r="D46" s="1459" t="s">
        <v>94</v>
      </c>
      <c r="E46" s="1459"/>
      <c r="F46" s="1459"/>
      <c r="G46" s="94" t="s">
        <v>87</v>
      </c>
      <c r="H46" s="92" t="s">
        <v>88</v>
      </c>
      <c r="I46" s="665">
        <f t="shared" si="2"/>
        <v>41</v>
      </c>
      <c r="J46" s="518">
        <v>41</v>
      </c>
      <c r="K46" s="656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</row>
    <row r="47" spans="1:35" s="85" customFormat="1" ht="36" customHeight="1" x14ac:dyDescent="0.2">
      <c r="A47" s="402"/>
      <c r="B47" s="666"/>
      <c r="C47" s="84" t="s">
        <v>95</v>
      </c>
      <c r="D47" s="1460" t="s">
        <v>220</v>
      </c>
      <c r="E47" s="1460"/>
      <c r="F47" s="1460"/>
      <c r="G47" s="414" t="s">
        <v>87</v>
      </c>
      <c r="H47" s="418" t="s">
        <v>88</v>
      </c>
      <c r="I47" s="428">
        <f t="shared" si="2"/>
        <v>41</v>
      </c>
      <c r="J47" s="518">
        <v>41</v>
      </c>
      <c r="K47" s="653"/>
    </row>
    <row r="48" spans="1:35" s="85" customFormat="1" ht="40.5" customHeight="1" x14ac:dyDescent="0.2">
      <c r="A48" s="402"/>
      <c r="B48" s="667"/>
      <c r="C48" s="403" t="s">
        <v>96</v>
      </c>
      <c r="D48" s="1461" t="s">
        <v>97</v>
      </c>
      <c r="E48" s="1462"/>
      <c r="F48" s="1462"/>
      <c r="G48" s="415" t="s">
        <v>369</v>
      </c>
      <c r="H48" s="419" t="s">
        <v>88</v>
      </c>
      <c r="I48" s="409">
        <f t="shared" si="2"/>
        <v>25</v>
      </c>
      <c r="J48" s="518">
        <v>25</v>
      </c>
      <c r="K48" s="653"/>
    </row>
    <row r="49" spans="1:14" s="85" customFormat="1" ht="40.5" customHeight="1" x14ac:dyDescent="0.2">
      <c r="A49" s="402"/>
      <c r="B49" s="667"/>
      <c r="C49" s="403" t="s">
        <v>366</v>
      </c>
      <c r="D49" s="1461" t="s">
        <v>367</v>
      </c>
      <c r="E49" s="1462"/>
      <c r="F49" s="1462"/>
      <c r="G49" s="415" t="s">
        <v>368</v>
      </c>
      <c r="H49" s="419" t="s">
        <v>88</v>
      </c>
      <c r="I49" s="409">
        <f t="shared" ref="I49" si="3">J49-J49*$I$11</f>
        <v>41</v>
      </c>
      <c r="J49" s="516">
        <v>41</v>
      </c>
      <c r="K49" s="653"/>
    </row>
    <row r="50" spans="1:14" s="85" customFormat="1" ht="40.5" customHeight="1" x14ac:dyDescent="0.2">
      <c r="A50" s="402"/>
      <c r="B50" s="420"/>
      <c r="C50" s="411" t="s">
        <v>313</v>
      </c>
      <c r="D50" s="1483" t="s">
        <v>314</v>
      </c>
      <c r="E50" s="1484"/>
      <c r="F50" s="1485"/>
      <c r="G50" s="416" t="s">
        <v>185</v>
      </c>
      <c r="H50" s="420" t="s">
        <v>4</v>
      </c>
      <c r="I50" s="429">
        <f>J50-J50*$I$11</f>
        <v>2640</v>
      </c>
      <c r="J50" s="1481">
        <v>2640</v>
      </c>
      <c r="K50" s="1482"/>
      <c r="L50" s="657"/>
    </row>
    <row r="51" spans="1:14" s="85" customFormat="1" ht="40.5" customHeight="1" x14ac:dyDescent="0.2">
      <c r="A51" s="402"/>
      <c r="B51" s="420"/>
      <c r="C51" s="411" t="s">
        <v>315</v>
      </c>
      <c r="D51" s="1483" t="s">
        <v>316</v>
      </c>
      <c r="E51" s="1484"/>
      <c r="F51" s="1485"/>
      <c r="G51" s="416" t="s">
        <v>192</v>
      </c>
      <c r="H51" s="420" t="s">
        <v>4</v>
      </c>
      <c r="I51" s="430">
        <f>J51-J51*$I$11</f>
        <v>683</v>
      </c>
      <c r="J51" s="1481">
        <v>683</v>
      </c>
      <c r="K51" s="1482"/>
      <c r="L51" s="657"/>
    </row>
    <row r="52" spans="1:14" s="85" customFormat="1" ht="40.5" customHeight="1" x14ac:dyDescent="0.2">
      <c r="A52" s="402"/>
      <c r="B52" s="413"/>
      <c r="C52" s="412" t="s">
        <v>317</v>
      </c>
      <c r="D52" s="1483" t="s">
        <v>318</v>
      </c>
      <c r="E52" s="1484"/>
      <c r="F52" s="1485"/>
      <c r="G52" s="417" t="s">
        <v>319</v>
      </c>
      <c r="H52" s="413" t="s">
        <v>5</v>
      </c>
      <c r="I52" s="430">
        <f>J52-J52*$I$11</f>
        <v>263</v>
      </c>
      <c r="J52" s="1481">
        <v>263</v>
      </c>
      <c r="K52" s="1482"/>
      <c r="L52" s="657"/>
    </row>
    <row r="53" spans="1:14" s="85" customFormat="1" ht="40.5" customHeight="1" x14ac:dyDescent="0.2">
      <c r="A53" s="402"/>
      <c r="B53" s="420"/>
      <c r="C53" s="411" t="s">
        <v>320</v>
      </c>
      <c r="D53" s="1483" t="s">
        <v>321</v>
      </c>
      <c r="E53" s="1484"/>
      <c r="F53" s="1485"/>
      <c r="G53" s="416" t="s">
        <v>319</v>
      </c>
      <c r="H53" s="420" t="s">
        <v>4</v>
      </c>
      <c r="I53" s="430">
        <f>J53-J53*$I$11</f>
        <v>585</v>
      </c>
      <c r="J53" s="1481">
        <v>585</v>
      </c>
      <c r="K53" s="1482"/>
      <c r="L53" s="657"/>
    </row>
    <row r="54" spans="1:14" s="85" customFormat="1" ht="40.5" customHeight="1" x14ac:dyDescent="0.2">
      <c r="A54" s="402"/>
      <c r="B54" s="673"/>
      <c r="C54" s="674" t="s">
        <v>322</v>
      </c>
      <c r="D54" s="1495" t="s">
        <v>323</v>
      </c>
      <c r="E54" s="1496"/>
      <c r="F54" s="1497"/>
      <c r="G54" s="675" t="s">
        <v>324</v>
      </c>
      <c r="H54" s="676" t="s">
        <v>325</v>
      </c>
      <c r="I54" s="430">
        <f>J54-J54*$I$11</f>
        <v>58</v>
      </c>
      <c r="J54" s="1481">
        <v>58</v>
      </c>
      <c r="K54" s="1482"/>
      <c r="L54" s="657"/>
    </row>
    <row r="55" spans="1:14" ht="19.5" customHeight="1" x14ac:dyDescent="0.2">
      <c r="B55" s="110"/>
      <c r="C55" s="404"/>
      <c r="D55" s="405"/>
      <c r="E55" s="405"/>
      <c r="F55" s="405"/>
      <c r="G55" s="406"/>
      <c r="H55" s="110"/>
      <c r="I55" s="146"/>
      <c r="J55" s="407"/>
      <c r="K55" s="407"/>
    </row>
    <row r="56" spans="1:14" ht="12.75" customHeight="1" x14ac:dyDescent="0.2">
      <c r="B56" s="3" t="s">
        <v>221</v>
      </c>
      <c r="N56" s="97"/>
    </row>
    <row r="57" spans="1:14" ht="15" customHeight="1" x14ac:dyDescent="0.2">
      <c r="A57" s="41"/>
      <c r="B57" s="1357" t="s">
        <v>44</v>
      </c>
      <c r="C57" s="1357"/>
      <c r="D57" s="1357"/>
      <c r="E57" s="1357"/>
      <c r="F57" s="1357"/>
      <c r="G57" s="1357"/>
      <c r="H57" s="1357"/>
      <c r="I57" s="1357"/>
      <c r="J57" s="1357"/>
      <c r="K57" s="1357"/>
    </row>
    <row r="58" spans="1:14" ht="15" customHeight="1" x14ac:dyDescent="0.2">
      <c r="A58" s="41"/>
      <c r="B58" s="1113" t="s">
        <v>9</v>
      </c>
      <c r="C58" s="1113"/>
      <c r="D58" s="1113"/>
      <c r="E58" s="1113"/>
      <c r="F58" s="1113"/>
      <c r="G58" s="1113"/>
      <c r="H58" s="1113"/>
      <c r="I58" s="1113"/>
      <c r="J58" s="1113"/>
      <c r="K58" s="1113"/>
    </row>
    <row r="59" spans="1:14" ht="15" x14ac:dyDescent="0.2">
      <c r="A59" s="98"/>
      <c r="B59" s="347"/>
      <c r="C59" s="347"/>
      <c r="D59" s="347"/>
      <c r="E59" s="347"/>
      <c r="F59" s="347"/>
      <c r="G59" s="347"/>
      <c r="H59" s="347"/>
      <c r="I59" s="347"/>
      <c r="J59" s="347"/>
      <c r="K59" s="347"/>
    </row>
    <row r="60" spans="1:14" ht="15.75" x14ac:dyDescent="0.25">
      <c r="B60" s="359" t="s">
        <v>277</v>
      </c>
      <c r="C60" s="359"/>
      <c r="D60" s="359"/>
      <c r="E60" s="360"/>
      <c r="F60" s="361"/>
      <c r="G60" s="362"/>
      <c r="H60" s="363"/>
      <c r="I60" s="363"/>
      <c r="J60" s="363"/>
      <c r="K60" s="364"/>
    </row>
    <row r="61" spans="1:14" ht="15.75" x14ac:dyDescent="0.25">
      <c r="B61" s="359" t="s">
        <v>278</v>
      </c>
      <c r="C61" s="359"/>
      <c r="D61" s="359"/>
      <c r="E61" s="360"/>
      <c r="F61" s="362"/>
      <c r="G61" s="362"/>
      <c r="H61" s="365"/>
      <c r="I61" s="365"/>
      <c r="J61" s="365"/>
      <c r="K61" s="364"/>
    </row>
    <row r="62" spans="1:14" ht="15.75" x14ac:dyDescent="0.2">
      <c r="B62" s="1152"/>
      <c r="C62" s="1152"/>
      <c r="D62" s="1152"/>
      <c r="E62" s="1152"/>
      <c r="F62" s="1133"/>
      <c r="G62" s="1133"/>
      <c r="H62" s="1133"/>
      <c r="I62" s="1133"/>
      <c r="J62" s="1133"/>
      <c r="K62" s="1133"/>
    </row>
    <row r="63" spans="1:14" ht="16.5" thickBot="1" x14ac:dyDescent="0.25">
      <c r="B63" s="1153" t="s">
        <v>279</v>
      </c>
      <c r="C63" s="1154"/>
      <c r="D63" s="1154"/>
      <c r="E63" s="1154"/>
      <c r="F63" s="1130" t="s">
        <v>280</v>
      </c>
      <c r="G63" s="1131"/>
      <c r="H63" s="1131"/>
      <c r="I63" s="1131"/>
      <c r="J63" s="1131"/>
      <c r="K63" s="1132"/>
    </row>
    <row r="64" spans="1:14" ht="15.75" x14ac:dyDescent="0.2">
      <c r="B64" s="1155" t="s">
        <v>281</v>
      </c>
      <c r="C64" s="1156"/>
      <c r="D64" s="1156"/>
      <c r="E64" s="1156"/>
      <c r="F64" s="1145" t="s">
        <v>282</v>
      </c>
      <c r="G64" s="1146"/>
      <c r="H64" s="1146"/>
      <c r="I64" s="1146"/>
      <c r="J64" s="1146"/>
      <c r="K64" s="1147"/>
    </row>
    <row r="65" spans="2:11" ht="15.75" x14ac:dyDescent="0.2">
      <c r="B65" s="1150" t="s">
        <v>283</v>
      </c>
      <c r="C65" s="1151"/>
      <c r="D65" s="1151"/>
      <c r="E65" s="1151"/>
      <c r="F65" s="1142">
        <v>0.03</v>
      </c>
      <c r="G65" s="1143"/>
      <c r="H65" s="1143"/>
      <c r="I65" s="1143"/>
      <c r="J65" s="1143"/>
      <c r="K65" s="1144"/>
    </row>
    <row r="66" spans="2:11" ht="15.75" x14ac:dyDescent="0.2">
      <c r="B66" s="1150" t="s">
        <v>284</v>
      </c>
      <c r="C66" s="1151"/>
      <c r="D66" s="1151"/>
      <c r="E66" s="1151"/>
      <c r="F66" s="1142">
        <v>0.05</v>
      </c>
      <c r="G66" s="1143"/>
      <c r="H66" s="1143"/>
      <c r="I66" s="1143"/>
      <c r="J66" s="1143"/>
      <c r="K66" s="1144"/>
    </row>
    <row r="67" spans="2:11" ht="15.75" x14ac:dyDescent="0.2">
      <c r="B67" s="1150" t="s">
        <v>285</v>
      </c>
      <c r="C67" s="1151"/>
      <c r="D67" s="1151"/>
      <c r="E67" s="1151"/>
      <c r="F67" s="1142">
        <v>7.0000000000000007E-2</v>
      </c>
      <c r="G67" s="1143"/>
      <c r="H67" s="1143"/>
      <c r="I67" s="1143"/>
      <c r="J67" s="1143"/>
      <c r="K67" s="1144"/>
    </row>
    <row r="68" spans="2:11" ht="15.75" x14ac:dyDescent="0.2">
      <c r="B68" s="1148" t="s">
        <v>286</v>
      </c>
      <c r="C68" s="1149"/>
      <c r="D68" s="1149"/>
      <c r="E68" s="1149"/>
      <c r="F68" s="1139">
        <v>0.1</v>
      </c>
      <c r="G68" s="1140"/>
      <c r="H68" s="1140"/>
      <c r="I68" s="1140"/>
      <c r="J68" s="1140"/>
      <c r="K68" s="1141"/>
    </row>
    <row r="69" spans="2:11" ht="15" x14ac:dyDescent="0.2">
      <c r="B69" s="15"/>
      <c r="C69" s="12"/>
      <c r="D69" s="12"/>
      <c r="E69" s="12"/>
      <c r="F69" s="12"/>
      <c r="G69" s="12"/>
      <c r="H69" s="8"/>
      <c r="I69" s="8"/>
      <c r="J69" s="8"/>
      <c r="K69" s="8"/>
    </row>
    <row r="70" spans="2:11" x14ac:dyDescent="0.2">
      <c r="B70" s="5"/>
    </row>
    <row r="71" spans="2:11" x14ac:dyDescent="0.2">
      <c r="B71" s="5"/>
    </row>
    <row r="72" spans="2:11" x14ac:dyDescent="0.2">
      <c r="B72" s="5"/>
    </row>
    <row r="73" spans="2:11" x14ac:dyDescent="0.2">
      <c r="B73" s="5"/>
    </row>
    <row r="74" spans="2:11" x14ac:dyDescent="0.2">
      <c r="B74" s="5"/>
    </row>
    <row r="75" spans="2:11" x14ac:dyDescent="0.2">
      <c r="B75" s="5"/>
    </row>
    <row r="76" spans="2:11" x14ac:dyDescent="0.2">
      <c r="B76" s="5"/>
    </row>
    <row r="77" spans="2:11" x14ac:dyDescent="0.2">
      <c r="B77" s="5"/>
    </row>
    <row r="78" spans="2:11" x14ac:dyDescent="0.2">
      <c r="B78" s="5"/>
    </row>
    <row r="79" spans="2:11" x14ac:dyDescent="0.2">
      <c r="B79" s="5"/>
    </row>
    <row r="80" spans="2:11" x14ac:dyDescent="0.2">
      <c r="B80" s="5"/>
    </row>
    <row r="81" spans="2:2" x14ac:dyDescent="0.2">
      <c r="B81" s="5"/>
    </row>
    <row r="82" spans="2:2" x14ac:dyDescent="0.2">
      <c r="B82" s="5"/>
    </row>
    <row r="83" spans="2:2" x14ac:dyDescent="0.2">
      <c r="B83" s="5"/>
    </row>
    <row r="84" spans="2:2" x14ac:dyDescent="0.2">
      <c r="B84" s="5"/>
    </row>
    <row r="85" spans="2:2" x14ac:dyDescent="0.2">
      <c r="B85" s="5"/>
    </row>
    <row r="86" spans="2:2" x14ac:dyDescent="0.2">
      <c r="B86" s="5"/>
    </row>
    <row r="87" spans="2:2" x14ac:dyDescent="0.2">
      <c r="B87" s="5"/>
    </row>
    <row r="88" spans="2:2" x14ac:dyDescent="0.2">
      <c r="B88" s="5"/>
    </row>
    <row r="89" spans="2:2" x14ac:dyDescent="0.2">
      <c r="B89" s="5"/>
    </row>
    <row r="90" spans="2:2" x14ac:dyDescent="0.2">
      <c r="B90" s="5"/>
    </row>
    <row r="91" spans="2:2" x14ac:dyDescent="0.2">
      <c r="B91" s="5"/>
    </row>
    <row r="92" spans="2:2" x14ac:dyDescent="0.2">
      <c r="B92" s="5"/>
    </row>
    <row r="93" spans="2:2" x14ac:dyDescent="0.2">
      <c r="B93" s="5"/>
    </row>
    <row r="94" spans="2:2" x14ac:dyDescent="0.2">
      <c r="B94" s="5"/>
    </row>
    <row r="95" spans="2:2" x14ac:dyDescent="0.2">
      <c r="B95" s="5"/>
    </row>
    <row r="96" spans="2:2" x14ac:dyDescent="0.2">
      <c r="B96" s="5"/>
    </row>
    <row r="97" spans="2:2" x14ac:dyDescent="0.2">
      <c r="B97" s="5"/>
    </row>
    <row r="98" spans="2:2" x14ac:dyDescent="0.2">
      <c r="B98" s="5"/>
    </row>
    <row r="99" spans="2:2" x14ac:dyDescent="0.2">
      <c r="B99" s="5"/>
    </row>
    <row r="100" spans="2:2" x14ac:dyDescent="0.2">
      <c r="B100" s="5"/>
    </row>
    <row r="101" spans="2:2" x14ac:dyDescent="0.2">
      <c r="B101" s="5"/>
    </row>
  </sheetData>
  <sheetProtection selectLockedCells="1" selectUnlockedCells="1"/>
  <mergeCells count="71">
    <mergeCell ref="D49:F49"/>
    <mergeCell ref="J53:K53"/>
    <mergeCell ref="D54:F54"/>
    <mergeCell ref="J54:K54"/>
    <mergeCell ref="F67:K67"/>
    <mergeCell ref="F64:K64"/>
    <mergeCell ref="F63:K63"/>
    <mergeCell ref="F62:K62"/>
    <mergeCell ref="D53:F53"/>
    <mergeCell ref="B67:E67"/>
    <mergeCell ref="B62:E62"/>
    <mergeCell ref="B63:E63"/>
    <mergeCell ref="B64:E64"/>
    <mergeCell ref="D50:F50"/>
    <mergeCell ref="J50:K50"/>
    <mergeCell ref="D51:F51"/>
    <mergeCell ref="J51:K51"/>
    <mergeCell ref="D52:F52"/>
    <mergeCell ref="J52:K52"/>
    <mergeCell ref="D19:F19"/>
    <mergeCell ref="B14:F15"/>
    <mergeCell ref="G14:G15"/>
    <mergeCell ref="H14:H15"/>
    <mergeCell ref="D18:F18"/>
    <mergeCell ref="B30:B32"/>
    <mergeCell ref="D30:F32"/>
    <mergeCell ref="G30:G32"/>
    <mergeCell ref="D20:F20"/>
    <mergeCell ref="D21:F21"/>
    <mergeCell ref="D22:F22"/>
    <mergeCell ref="D23:F23"/>
    <mergeCell ref="D24:F24"/>
    <mergeCell ref="F2:J2"/>
    <mergeCell ref="F3:J3"/>
    <mergeCell ref="F4:J4"/>
    <mergeCell ref="F5:J5"/>
    <mergeCell ref="B7:G10"/>
    <mergeCell ref="B12:J12"/>
    <mergeCell ref="I14:I15"/>
    <mergeCell ref="J14:J15"/>
    <mergeCell ref="D16:F16"/>
    <mergeCell ref="D17:F17"/>
    <mergeCell ref="D26:F26"/>
    <mergeCell ref="D25:F25"/>
    <mergeCell ref="D40:F40"/>
    <mergeCell ref="D35:F35"/>
    <mergeCell ref="D27:F27"/>
    <mergeCell ref="D28:F28"/>
    <mergeCell ref="D29:F29"/>
    <mergeCell ref="D39:F39"/>
    <mergeCell ref="H30:H32"/>
    <mergeCell ref="D34:F34"/>
    <mergeCell ref="D36:F36"/>
    <mergeCell ref="D37:F37"/>
    <mergeCell ref="D38:F38"/>
    <mergeCell ref="B68:E68"/>
    <mergeCell ref="F68:K68"/>
    <mergeCell ref="D41:F41"/>
    <mergeCell ref="D42:F42"/>
    <mergeCell ref="D43:F43"/>
    <mergeCell ref="B58:K58"/>
    <mergeCell ref="D44:F44"/>
    <mergeCell ref="D45:F45"/>
    <mergeCell ref="D46:F46"/>
    <mergeCell ref="D47:F47"/>
    <mergeCell ref="D48:F48"/>
    <mergeCell ref="B57:K57"/>
    <mergeCell ref="B65:E65"/>
    <mergeCell ref="F65:K65"/>
    <mergeCell ref="B66:E66"/>
    <mergeCell ref="F66:K66"/>
  </mergeCells>
  <hyperlinks>
    <hyperlink ref="H10" r:id="rId1"/>
    <hyperlink ref="B58" r:id="rId2"/>
  </hyperlinks>
  <printOptions horizontalCentered="1"/>
  <pageMargins left="0.19652777777777777" right="0.19652777777777777" top="0.19652777777777777" bottom="0.19652777777777777" header="0.51180555555555551" footer="0.51180555555555551"/>
  <pageSetup paperSize="9" scale="67" firstPageNumber="0" fitToHeight="0" orientation="portrait" horizontalDpi="300" verticalDpi="300" r:id="rId3"/>
  <headerFooter alignWithMargins="0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</sheetPr>
  <dimension ref="A1:N78"/>
  <sheetViews>
    <sheetView showGridLines="0" tabSelected="1" zoomScale="120" zoomScaleNormal="120" zoomScaleSheetLayoutView="115" workbookViewId="0">
      <selection activeCell="I6" sqref="I6"/>
    </sheetView>
  </sheetViews>
  <sheetFormatPr defaultColWidth="9" defaultRowHeight="15" x14ac:dyDescent="0.25"/>
  <cols>
    <col min="1" max="1" width="1.140625" style="818" customWidth="1"/>
    <col min="2" max="2" width="19.7109375" style="818" customWidth="1"/>
    <col min="3" max="3" width="42.140625" style="818" customWidth="1"/>
    <col min="4" max="4" width="15.7109375" style="818" customWidth="1"/>
    <col min="5" max="5" width="16.7109375" style="818" customWidth="1"/>
    <col min="6" max="8" width="15.7109375" style="818" customWidth="1"/>
    <col min="9" max="9" width="15.7109375" style="186" customWidth="1"/>
    <col min="10" max="10" width="0.140625" style="818" customWidth="1"/>
    <col min="11" max="11" width="9" style="818" hidden="1" customWidth="1"/>
    <col min="12" max="12" width="11.7109375" style="818" customWidth="1"/>
    <col min="13" max="14" width="9" style="818"/>
    <col min="15" max="16384" width="9" style="817"/>
  </cols>
  <sheetData>
    <row r="1" spans="1:9" s="818" customFormat="1" x14ac:dyDescent="0.25">
      <c r="I1" s="892"/>
    </row>
    <row r="2" spans="1:9" s="818" customFormat="1" x14ac:dyDescent="0.25">
      <c r="E2" s="889"/>
      <c r="F2" s="830"/>
      <c r="G2" s="891"/>
      <c r="H2" s="891"/>
      <c r="I2" s="890"/>
    </row>
    <row r="3" spans="1:9" s="818" customFormat="1" x14ac:dyDescent="0.25">
      <c r="E3" s="889"/>
      <c r="F3" s="830"/>
      <c r="G3" s="888"/>
      <c r="H3" s="888"/>
      <c r="I3" s="887"/>
    </row>
    <row r="4" spans="1:9" s="818" customFormat="1" x14ac:dyDescent="0.25">
      <c r="E4" s="889"/>
      <c r="F4" s="830"/>
      <c r="G4" s="888"/>
      <c r="H4" s="888"/>
      <c r="I4" s="887"/>
    </row>
    <row r="5" spans="1:9" s="818" customFormat="1" x14ac:dyDescent="0.25">
      <c r="E5" s="889"/>
      <c r="F5" s="830"/>
      <c r="G5" s="888"/>
      <c r="H5" s="888"/>
      <c r="I5" s="887"/>
    </row>
    <row r="6" spans="1:9" s="818" customFormat="1" x14ac:dyDescent="0.25">
      <c r="E6" s="889"/>
      <c r="F6" s="830"/>
      <c r="G6" s="888"/>
      <c r="H6" s="888"/>
      <c r="I6" s="887"/>
    </row>
    <row r="7" spans="1:9" s="818" customFormat="1" ht="15" customHeight="1" x14ac:dyDescent="0.25">
      <c r="B7" s="886"/>
      <c r="C7" s="1512" t="s">
        <v>377</v>
      </c>
      <c r="D7" s="1512"/>
      <c r="E7" s="1512"/>
      <c r="F7" s="830"/>
      <c r="G7" s="888"/>
      <c r="H7" s="888"/>
      <c r="I7" s="887"/>
    </row>
    <row r="8" spans="1:9" s="818" customFormat="1" ht="15" customHeight="1" x14ac:dyDescent="0.25">
      <c r="B8" s="886"/>
      <c r="C8" s="1512" t="s">
        <v>376</v>
      </c>
      <c r="D8" s="1512"/>
      <c r="E8" s="1512"/>
      <c r="F8" s="830"/>
      <c r="G8" s="888"/>
      <c r="H8" s="888"/>
      <c r="I8" s="887"/>
    </row>
    <row r="9" spans="1:9" s="818" customFormat="1" ht="15" customHeight="1" x14ac:dyDescent="0.25">
      <c r="B9" s="886"/>
      <c r="C9" s="1498" t="s">
        <v>434</v>
      </c>
      <c r="D9" s="1499"/>
      <c r="E9" s="1499"/>
      <c r="F9" s="1499"/>
      <c r="G9" s="883"/>
      <c r="H9" s="883"/>
      <c r="I9" s="882"/>
    </row>
    <row r="10" spans="1:9" s="818" customFormat="1" ht="15" customHeight="1" x14ac:dyDescent="0.25">
      <c r="B10" s="886"/>
      <c r="C10" s="1498" t="s">
        <v>429</v>
      </c>
      <c r="D10" s="1499"/>
      <c r="E10" s="1499"/>
      <c r="F10" s="1499"/>
      <c r="G10" s="883"/>
      <c r="H10" s="883"/>
      <c r="I10" s="882"/>
    </row>
    <row r="11" spans="1:9" s="818" customFormat="1" ht="12.75" customHeight="1" x14ac:dyDescent="0.25">
      <c r="B11" s="886"/>
      <c r="C11" s="885"/>
      <c r="D11" s="885"/>
      <c r="E11" s="885"/>
      <c r="F11" s="899"/>
      <c r="G11" s="883"/>
      <c r="H11" s="883"/>
      <c r="I11" s="882"/>
    </row>
    <row r="12" spans="1:9" s="818" customFormat="1" ht="12.75" customHeight="1" thickBot="1" x14ac:dyDescent="0.3">
      <c r="B12" s="886"/>
      <c r="C12" s="885"/>
      <c r="D12" s="884"/>
      <c r="E12" s="884"/>
      <c r="F12" s="869"/>
      <c r="G12" s="883"/>
      <c r="H12" s="883"/>
      <c r="I12" s="882"/>
    </row>
    <row r="13" spans="1:9" s="818" customFormat="1" ht="12.75" customHeight="1" thickBot="1" x14ac:dyDescent="0.3">
      <c r="A13" s="194"/>
      <c r="B13" s="195" t="s">
        <v>9</v>
      </c>
      <c r="C13" s="196"/>
      <c r="D13" s="77"/>
      <c r="E13" s="1513" t="s">
        <v>174</v>
      </c>
      <c r="F13" s="1513"/>
      <c r="G13" s="1513"/>
      <c r="H13" s="881">
        <v>0</v>
      </c>
      <c r="I13" s="880">
        <v>0.4</v>
      </c>
    </row>
    <row r="15" spans="1:9" s="818" customFormat="1" ht="16.5" thickBot="1" x14ac:dyDescent="0.3">
      <c r="B15" s="1423" t="s">
        <v>415</v>
      </c>
      <c r="C15" s="1424"/>
      <c r="D15" s="1424"/>
      <c r="E15" s="1424"/>
      <c r="F15" s="1424"/>
      <c r="G15" s="1424"/>
      <c r="H15" s="1424"/>
      <c r="I15" s="1424"/>
    </row>
    <row r="16" spans="1:9" s="818" customFormat="1" ht="9.75" customHeight="1" thickBot="1" x14ac:dyDescent="0.3">
      <c r="B16" s="879"/>
      <c r="C16" s="879"/>
      <c r="D16" s="879"/>
      <c r="E16" s="879"/>
      <c r="F16" s="879"/>
      <c r="G16" s="879"/>
      <c r="H16" s="879"/>
      <c r="I16" s="200"/>
    </row>
    <row r="17" spans="1:9" s="818" customFormat="1" ht="30" customHeight="1" thickBot="1" x14ac:dyDescent="0.3">
      <c r="A17" s="878"/>
      <c r="B17" s="1425" t="s">
        <v>46</v>
      </c>
      <c r="C17" s="1426"/>
      <c r="D17" s="1427"/>
      <c r="E17" s="1431" t="s">
        <v>99</v>
      </c>
      <c r="F17" s="1431" t="s">
        <v>176</v>
      </c>
      <c r="G17" s="1432" t="s">
        <v>48</v>
      </c>
      <c r="H17" s="1433" t="s">
        <v>177</v>
      </c>
      <c r="I17" s="1434" t="s">
        <v>50</v>
      </c>
    </row>
    <row r="18" spans="1:9" s="834" customFormat="1" ht="16.5" customHeight="1" x14ac:dyDescent="0.2">
      <c r="A18" s="877"/>
      <c r="B18" s="1514"/>
      <c r="C18" s="1515"/>
      <c r="D18" s="1516"/>
      <c r="E18" s="1517"/>
      <c r="F18" s="1517"/>
      <c r="G18" s="1505"/>
      <c r="H18" s="1506"/>
      <c r="I18" s="1507"/>
    </row>
    <row r="19" spans="1:9" s="834" customFormat="1" ht="10.5" customHeight="1" x14ac:dyDescent="0.2">
      <c r="B19" s="876"/>
      <c r="C19" s="1565" t="s">
        <v>419</v>
      </c>
      <c r="D19" s="1549"/>
      <c r="E19" s="1502" t="s">
        <v>29</v>
      </c>
      <c r="F19" s="1504">
        <v>4500</v>
      </c>
      <c r="G19" s="1501" t="s">
        <v>4</v>
      </c>
      <c r="H19" s="1503">
        <f>I19-I19*H13</f>
        <v>4080</v>
      </c>
      <c r="I19" s="1508">
        <v>4080</v>
      </c>
    </row>
    <row r="20" spans="1:9" s="834" customFormat="1" ht="21.75" customHeight="1" x14ac:dyDescent="0.2">
      <c r="B20" s="875"/>
      <c r="C20" s="1538"/>
      <c r="D20" s="1539"/>
      <c r="E20" s="1500"/>
      <c r="F20" s="1504"/>
      <c r="G20" s="1501"/>
      <c r="H20" s="1503"/>
      <c r="I20" s="1508"/>
    </row>
    <row r="21" spans="1:9" s="834" customFormat="1" ht="10.5" customHeight="1" x14ac:dyDescent="0.2">
      <c r="B21" s="875"/>
      <c r="C21" s="1538"/>
      <c r="D21" s="1539"/>
      <c r="E21" s="1500" t="s">
        <v>411</v>
      </c>
      <c r="F21" s="1504">
        <v>4500</v>
      </c>
      <c r="G21" s="1501"/>
      <c r="H21" s="1503">
        <f>I21-I21*H13</f>
        <v>5340</v>
      </c>
      <c r="I21" s="1508">
        <v>5340</v>
      </c>
    </row>
    <row r="22" spans="1:9" s="834" customFormat="1" ht="31.5" customHeight="1" x14ac:dyDescent="0.2">
      <c r="B22" s="875"/>
      <c r="C22" s="1538"/>
      <c r="D22" s="1539"/>
      <c r="E22" s="1500"/>
      <c r="F22" s="1504"/>
      <c r="G22" s="1501"/>
      <c r="H22" s="1503"/>
      <c r="I22" s="1508"/>
    </row>
    <row r="23" spans="1:9" s="834" customFormat="1" ht="38.25" customHeight="1" x14ac:dyDescent="0.2">
      <c r="B23" s="874"/>
      <c r="C23" s="1538"/>
      <c r="D23" s="1539"/>
      <c r="E23" s="862" t="s">
        <v>410</v>
      </c>
      <c r="F23" s="872">
        <v>4500</v>
      </c>
      <c r="G23" s="1501"/>
      <c r="H23" s="857">
        <f>I23-I23*H13</f>
        <v>4570</v>
      </c>
      <c r="I23" s="873">
        <v>4570</v>
      </c>
    </row>
    <row r="24" spans="1:9" s="834" customFormat="1" ht="42.75" customHeight="1" x14ac:dyDescent="0.2">
      <c r="B24" s="874"/>
      <c r="C24" s="1550"/>
      <c r="D24" s="1551"/>
      <c r="E24" s="862" t="s">
        <v>409</v>
      </c>
      <c r="F24" s="872">
        <v>4500</v>
      </c>
      <c r="G24" s="1501"/>
      <c r="H24" s="857">
        <f>I24-I24*H13</f>
        <v>4820</v>
      </c>
      <c r="I24" s="873">
        <v>4820</v>
      </c>
    </row>
    <row r="25" spans="1:9" s="834" customFormat="1" ht="13.5" customHeight="1" x14ac:dyDescent="0.2">
      <c r="B25" s="1558"/>
      <c r="C25" s="1552" t="s">
        <v>414</v>
      </c>
      <c r="D25" s="1539"/>
      <c r="E25" s="1502" t="s">
        <v>417</v>
      </c>
      <c r="F25" s="1504">
        <v>4100</v>
      </c>
      <c r="G25" s="1501" t="s">
        <v>4</v>
      </c>
      <c r="H25" s="1503">
        <f>I25-I25*H13</f>
        <v>1750</v>
      </c>
      <c r="I25" s="1518">
        <v>1750</v>
      </c>
    </row>
    <row r="26" spans="1:9" s="834" customFormat="1" ht="16.5" customHeight="1" x14ac:dyDescent="0.2">
      <c r="B26" s="1559"/>
      <c r="C26" s="1552"/>
      <c r="D26" s="1539"/>
      <c r="E26" s="1500"/>
      <c r="F26" s="1504"/>
      <c r="G26" s="1501"/>
      <c r="H26" s="1503"/>
      <c r="I26" s="1519"/>
    </row>
    <row r="27" spans="1:9" s="834" customFormat="1" ht="19.5" customHeight="1" x14ac:dyDescent="0.2">
      <c r="B27" s="1559"/>
      <c r="C27" s="1552"/>
      <c r="D27" s="1539"/>
      <c r="E27" s="1500" t="s">
        <v>411</v>
      </c>
      <c r="F27" s="1504">
        <v>4100</v>
      </c>
      <c r="G27" s="1501"/>
      <c r="H27" s="1503">
        <f>I27-I27*H13</f>
        <v>2780</v>
      </c>
      <c r="I27" s="1520">
        <v>2780</v>
      </c>
    </row>
    <row r="28" spans="1:9" s="834" customFormat="1" ht="18" customHeight="1" x14ac:dyDescent="0.2">
      <c r="B28" s="1559"/>
      <c r="C28" s="1552"/>
      <c r="D28" s="1539"/>
      <c r="E28" s="1500"/>
      <c r="F28" s="1504"/>
      <c r="G28" s="1501"/>
      <c r="H28" s="1503"/>
      <c r="I28" s="1519"/>
    </row>
    <row r="29" spans="1:9" s="834" customFormat="1" ht="30" customHeight="1" x14ac:dyDescent="0.2">
      <c r="B29" s="1559"/>
      <c r="C29" s="1552"/>
      <c r="D29" s="1539"/>
      <c r="E29" s="862" t="s">
        <v>410</v>
      </c>
      <c r="F29" s="872">
        <v>4100</v>
      </c>
      <c r="G29" s="1501"/>
      <c r="H29" s="857">
        <f>I29-I29*H13</f>
        <v>1950</v>
      </c>
      <c r="I29" s="871">
        <v>1950</v>
      </c>
    </row>
    <row r="30" spans="1:9" s="834" customFormat="1" ht="36.75" customHeight="1" x14ac:dyDescent="0.2">
      <c r="B30" s="1560"/>
      <c r="C30" s="1552"/>
      <c r="D30" s="1539"/>
      <c r="E30" s="862" t="s">
        <v>409</v>
      </c>
      <c r="F30" s="872">
        <v>4100</v>
      </c>
      <c r="G30" s="1501"/>
      <c r="H30" s="857">
        <f>I30-I30*H13</f>
        <v>2070</v>
      </c>
      <c r="I30" s="871">
        <v>2070</v>
      </c>
    </row>
    <row r="31" spans="1:9" s="834" customFormat="1" ht="34.5" customHeight="1" x14ac:dyDescent="0.2">
      <c r="B31" s="1558"/>
      <c r="C31" s="1565" t="s">
        <v>420</v>
      </c>
      <c r="D31" s="1549"/>
      <c r="E31" s="862" t="s">
        <v>29</v>
      </c>
      <c r="F31" s="855">
        <v>4500</v>
      </c>
      <c r="G31" s="1509" t="s">
        <v>4</v>
      </c>
      <c r="H31" s="857">
        <f>I31-I31*H13</f>
        <v>4670</v>
      </c>
      <c r="I31" s="870">
        <v>4670</v>
      </c>
    </row>
    <row r="32" spans="1:9" s="834" customFormat="1" ht="30" customHeight="1" x14ac:dyDescent="0.2">
      <c r="B32" s="1559"/>
      <c r="C32" s="1538"/>
      <c r="D32" s="1539"/>
      <c r="E32" s="862" t="s">
        <v>411</v>
      </c>
      <c r="F32" s="855">
        <v>4500</v>
      </c>
      <c r="G32" s="1510"/>
      <c r="H32" s="857">
        <f>I32-I32*H13</f>
        <v>6120</v>
      </c>
      <c r="I32" s="867">
        <v>6120</v>
      </c>
    </row>
    <row r="33" spans="2:10" s="834" customFormat="1" ht="33.75" customHeight="1" x14ac:dyDescent="0.2">
      <c r="B33" s="1559"/>
      <c r="C33" s="1538"/>
      <c r="D33" s="1539"/>
      <c r="E33" s="862" t="s">
        <v>410</v>
      </c>
      <c r="F33" s="855">
        <v>4500</v>
      </c>
      <c r="G33" s="1510"/>
      <c r="H33" s="857">
        <f>I33-I33*H13</f>
        <v>5230</v>
      </c>
      <c r="I33" s="870">
        <v>5230</v>
      </c>
      <c r="J33" s="835"/>
    </row>
    <row r="34" spans="2:10" s="834" customFormat="1" ht="30" customHeight="1" x14ac:dyDescent="0.2">
      <c r="B34" s="1560"/>
      <c r="C34" s="1550"/>
      <c r="D34" s="1551"/>
      <c r="E34" s="862" t="s">
        <v>409</v>
      </c>
      <c r="F34" s="855">
        <v>4500</v>
      </c>
      <c r="G34" s="1511"/>
      <c r="H34" s="857">
        <f>I34-I34*H13</f>
        <v>5520</v>
      </c>
      <c r="I34" s="867">
        <v>5520</v>
      </c>
      <c r="J34" s="835"/>
    </row>
    <row r="35" spans="2:10" s="834" customFormat="1" ht="24.75" customHeight="1" x14ac:dyDescent="0.2">
      <c r="B35" s="868"/>
      <c r="C35" s="1563" t="s">
        <v>413</v>
      </c>
      <c r="D35" s="1563"/>
      <c r="E35" s="901" t="s">
        <v>417</v>
      </c>
      <c r="F35" s="869">
        <v>4100</v>
      </c>
      <c r="G35" s="1509" t="s">
        <v>4</v>
      </c>
      <c r="H35" s="857">
        <f>I35-I35*H13</f>
        <v>2230</v>
      </c>
      <c r="I35" s="867">
        <v>2230</v>
      </c>
      <c r="J35" s="835"/>
    </row>
    <row r="36" spans="2:10" s="834" customFormat="1" ht="25.5" customHeight="1" x14ac:dyDescent="0.2">
      <c r="B36" s="868"/>
      <c r="C36" s="1563"/>
      <c r="D36" s="1563"/>
      <c r="E36" s="897" t="s">
        <v>411</v>
      </c>
      <c r="F36" s="855">
        <v>4100</v>
      </c>
      <c r="G36" s="1510"/>
      <c r="H36" s="857">
        <f>I36-I36*H13</f>
        <v>3550</v>
      </c>
      <c r="I36" s="867">
        <v>3550</v>
      </c>
      <c r="J36" s="835"/>
    </row>
    <row r="37" spans="2:10" s="834" customFormat="1" ht="12" customHeight="1" x14ac:dyDescent="0.2">
      <c r="B37" s="868"/>
      <c r="C37" s="1563"/>
      <c r="D37" s="1563"/>
      <c r="E37" s="1555" t="s">
        <v>410</v>
      </c>
      <c r="F37" s="1534">
        <v>4100</v>
      </c>
      <c r="G37" s="1510"/>
      <c r="H37" s="1503">
        <f>I37-I37*H13</f>
        <v>2490</v>
      </c>
      <c r="I37" s="1561">
        <v>2490</v>
      </c>
      <c r="J37" s="835"/>
    </row>
    <row r="38" spans="2:10" s="834" customFormat="1" ht="15" customHeight="1" x14ac:dyDescent="0.2">
      <c r="B38" s="868"/>
      <c r="C38" s="1563"/>
      <c r="D38" s="1563"/>
      <c r="E38" s="1555"/>
      <c r="F38" s="1535"/>
      <c r="G38" s="1510"/>
      <c r="H38" s="1503"/>
      <c r="I38" s="1562"/>
      <c r="J38" s="835"/>
    </row>
    <row r="39" spans="2:10" s="834" customFormat="1" ht="11.25" customHeight="1" x14ac:dyDescent="0.2">
      <c r="B39" s="868"/>
      <c r="C39" s="1563"/>
      <c r="D39" s="1563"/>
      <c r="E39" s="1556" t="s">
        <v>409</v>
      </c>
      <c r="F39" s="1534">
        <v>4100</v>
      </c>
      <c r="G39" s="1510"/>
      <c r="H39" s="1503">
        <f>I39-I39*H13</f>
        <v>2610</v>
      </c>
      <c r="I39" s="1561">
        <v>2610</v>
      </c>
      <c r="J39" s="835"/>
    </row>
    <row r="40" spans="2:10" s="834" customFormat="1" ht="15.75" customHeight="1" x14ac:dyDescent="0.2">
      <c r="B40" s="868"/>
      <c r="C40" s="1563"/>
      <c r="D40" s="1563"/>
      <c r="E40" s="1557"/>
      <c r="F40" s="1535"/>
      <c r="G40" s="1511"/>
      <c r="H40" s="1503"/>
      <c r="I40" s="1562"/>
      <c r="J40" s="835"/>
    </row>
    <row r="41" spans="2:10" s="834" customFormat="1" ht="33" customHeight="1" x14ac:dyDescent="0.2">
      <c r="B41" s="1509"/>
      <c r="C41" s="1566" t="s">
        <v>412</v>
      </c>
      <c r="D41" s="1567"/>
      <c r="E41" s="902" t="s">
        <v>417</v>
      </c>
      <c r="F41" s="855">
        <v>6000</v>
      </c>
      <c r="G41" s="1563" t="s">
        <v>4</v>
      </c>
      <c r="H41" s="857">
        <f>I41-I41*H13</f>
        <v>2800</v>
      </c>
      <c r="I41" s="867">
        <v>2800</v>
      </c>
      <c r="J41" s="835"/>
    </row>
    <row r="42" spans="2:10" s="834" customFormat="1" ht="29.25" customHeight="1" x14ac:dyDescent="0.2">
      <c r="B42" s="1510"/>
      <c r="C42" s="1563"/>
      <c r="D42" s="1568"/>
      <c r="E42" s="862" t="s">
        <v>411</v>
      </c>
      <c r="F42" s="862">
        <v>6000</v>
      </c>
      <c r="G42" s="1563"/>
      <c r="H42" s="857">
        <f>I42-I42*H13</f>
        <v>3600</v>
      </c>
      <c r="I42" s="861">
        <v>3600</v>
      </c>
      <c r="J42" s="835"/>
    </row>
    <row r="43" spans="2:10" s="834" customFormat="1" ht="27" customHeight="1" x14ac:dyDescent="0.2">
      <c r="B43" s="1510"/>
      <c r="C43" s="1563"/>
      <c r="D43" s="1568"/>
      <c r="E43" s="862" t="s">
        <v>410</v>
      </c>
      <c r="F43" s="862">
        <v>6000</v>
      </c>
      <c r="G43" s="1563"/>
      <c r="H43" s="857">
        <f>I43-I43*H13</f>
        <v>3210</v>
      </c>
      <c r="I43" s="861">
        <v>3210</v>
      </c>
      <c r="J43" s="835"/>
    </row>
    <row r="44" spans="2:10" s="834" customFormat="1" ht="35.25" customHeight="1" x14ac:dyDescent="0.2">
      <c r="B44" s="1511"/>
      <c r="C44" s="1569"/>
      <c r="D44" s="1570"/>
      <c r="E44" s="866" t="s">
        <v>409</v>
      </c>
      <c r="F44" s="866">
        <v>6000</v>
      </c>
      <c r="G44" s="1563"/>
      <c r="H44" s="864">
        <f>I44-I44*H13</f>
        <v>2950</v>
      </c>
      <c r="I44" s="865">
        <v>2950</v>
      </c>
      <c r="J44" s="835"/>
    </row>
    <row r="45" spans="2:10" s="834" customFormat="1" ht="51" customHeight="1" x14ac:dyDescent="0.2">
      <c r="B45" s="1510"/>
      <c r="C45" s="1548" t="s">
        <v>408</v>
      </c>
      <c r="D45" s="1549"/>
      <c r="E45" s="1502" t="s">
        <v>418</v>
      </c>
      <c r="F45" s="1500">
        <v>6000</v>
      </c>
      <c r="G45" s="1501" t="s">
        <v>4</v>
      </c>
      <c r="H45" s="1503">
        <f>I45-I45*H13</f>
        <v>2410</v>
      </c>
      <c r="I45" s="1564">
        <v>2410</v>
      </c>
      <c r="J45" s="835"/>
    </row>
    <row r="46" spans="2:10" s="834" customFormat="1" ht="0.75" customHeight="1" x14ac:dyDescent="0.2">
      <c r="B46" s="1510"/>
      <c r="C46" s="1550"/>
      <c r="D46" s="1551"/>
      <c r="E46" s="1500"/>
      <c r="F46" s="1500"/>
      <c r="G46" s="1501"/>
      <c r="H46" s="1503"/>
      <c r="I46" s="1564"/>
      <c r="J46" s="835"/>
    </row>
    <row r="47" spans="2:10" s="834" customFormat="1" ht="25.5" customHeight="1" x14ac:dyDescent="0.2">
      <c r="B47" s="1510"/>
      <c r="C47" s="1565" t="s">
        <v>421</v>
      </c>
      <c r="D47" s="1549"/>
      <c r="E47" s="1500" t="s">
        <v>407</v>
      </c>
      <c r="F47" s="1500">
        <v>6000</v>
      </c>
      <c r="G47" s="1501"/>
      <c r="H47" s="1503">
        <f>I47-I47*H13</f>
        <v>2410</v>
      </c>
      <c r="I47" s="1564">
        <v>2410</v>
      </c>
      <c r="J47" s="835"/>
    </row>
    <row r="48" spans="2:10" s="834" customFormat="1" ht="25.5" customHeight="1" x14ac:dyDescent="0.2">
      <c r="B48" s="1510"/>
      <c r="C48" s="1550"/>
      <c r="D48" s="1551"/>
      <c r="E48" s="1500"/>
      <c r="F48" s="1500"/>
      <c r="G48" s="1501"/>
      <c r="H48" s="1503"/>
      <c r="I48" s="1564"/>
      <c r="J48" s="835"/>
    </row>
    <row r="49" spans="2:10" s="834" customFormat="1" ht="35.25" customHeight="1" x14ac:dyDescent="0.2">
      <c r="B49" s="1509"/>
      <c r="C49" s="1521" t="s">
        <v>406</v>
      </c>
      <c r="D49" s="1522"/>
      <c r="E49" s="902" t="s">
        <v>422</v>
      </c>
      <c r="F49" s="1530">
        <v>2700</v>
      </c>
      <c r="G49" s="1532" t="s">
        <v>4</v>
      </c>
      <c r="H49" s="864">
        <f>I49-I49*H13</f>
        <v>730</v>
      </c>
      <c r="I49" s="863">
        <v>730</v>
      </c>
      <c r="J49" s="835"/>
    </row>
    <row r="50" spans="2:10" s="834" customFormat="1" ht="35.25" customHeight="1" thickBot="1" x14ac:dyDescent="0.25">
      <c r="B50" s="1511"/>
      <c r="C50" s="1523"/>
      <c r="D50" s="1524"/>
      <c r="E50" s="862" t="s">
        <v>30</v>
      </c>
      <c r="F50" s="1531"/>
      <c r="G50" s="1533"/>
      <c r="H50" s="857">
        <f>I50-I50*H13</f>
        <v>730</v>
      </c>
      <c r="I50" s="861">
        <v>730</v>
      </c>
      <c r="J50" s="835"/>
    </row>
    <row r="51" spans="2:10" s="818" customFormat="1" ht="15.75" x14ac:dyDescent="0.25">
      <c r="B51" s="1525" t="s">
        <v>405</v>
      </c>
      <c r="C51" s="1526"/>
      <c r="D51" s="1526"/>
      <c r="E51" s="1526"/>
      <c r="F51" s="1526"/>
      <c r="G51" s="1526"/>
      <c r="H51" s="1527"/>
      <c r="I51" s="1526"/>
    </row>
    <row r="52" spans="2:10" s="834" customFormat="1" ht="90.75" customHeight="1" x14ac:dyDescent="0.2">
      <c r="B52" s="860"/>
      <c r="C52" s="1536" t="s">
        <v>404</v>
      </c>
      <c r="D52" s="1537"/>
      <c r="E52" s="903" t="s">
        <v>416</v>
      </c>
      <c r="F52" s="859"/>
      <c r="G52" s="858" t="s">
        <v>53</v>
      </c>
      <c r="H52" s="857">
        <f>I52-I52*H13</f>
        <v>590</v>
      </c>
      <c r="I52" s="856">
        <v>590</v>
      </c>
      <c r="J52" s="835"/>
    </row>
    <row r="53" spans="2:10" s="834" customFormat="1" ht="90.75" customHeight="1" x14ac:dyDescent="0.2">
      <c r="B53" s="855"/>
      <c r="C53" s="1538" t="s">
        <v>403</v>
      </c>
      <c r="D53" s="1539"/>
      <c r="E53" s="904" t="s">
        <v>416</v>
      </c>
      <c r="F53" s="854"/>
      <c r="G53" s="853" t="s">
        <v>53</v>
      </c>
      <c r="H53" s="852">
        <f>I53-I53*H13</f>
        <v>590</v>
      </c>
      <c r="I53" s="851">
        <v>590</v>
      </c>
      <c r="J53" s="835"/>
    </row>
    <row r="54" spans="2:10" s="834" customFormat="1" ht="73.5" customHeight="1" x14ac:dyDescent="0.2">
      <c r="B54" s="1534"/>
      <c r="C54" s="1548" t="s">
        <v>402</v>
      </c>
      <c r="D54" s="1549"/>
      <c r="E54" s="1553" t="s">
        <v>416</v>
      </c>
      <c r="F54" s="1542"/>
      <c r="G54" s="1544" t="s">
        <v>53</v>
      </c>
      <c r="H54" s="1540">
        <f>I54-I54*H13</f>
        <v>860</v>
      </c>
      <c r="I54" s="1528">
        <v>860</v>
      </c>
      <c r="J54" s="835"/>
    </row>
    <row r="55" spans="2:10" s="834" customFormat="1" ht="20.25" customHeight="1" x14ac:dyDescent="0.2">
      <c r="B55" s="1535"/>
      <c r="C55" s="1550"/>
      <c r="D55" s="1551"/>
      <c r="E55" s="1554"/>
      <c r="F55" s="1543"/>
      <c r="G55" s="1545"/>
      <c r="H55" s="1541">
        <f>I55-I55*H14</f>
        <v>0</v>
      </c>
      <c r="I55" s="1529"/>
      <c r="J55" s="835"/>
    </row>
    <row r="56" spans="2:10" s="834" customFormat="1" ht="92.25" customHeight="1" x14ac:dyDescent="0.2">
      <c r="B56" s="850"/>
      <c r="C56" s="1536" t="s">
        <v>401</v>
      </c>
      <c r="D56" s="1537"/>
      <c r="E56" s="903" t="s">
        <v>416</v>
      </c>
      <c r="F56" s="849"/>
      <c r="G56" s="838" t="s">
        <v>53</v>
      </c>
      <c r="H56" s="837">
        <f>I56-I56*H13</f>
        <v>880</v>
      </c>
      <c r="I56" s="836">
        <v>880</v>
      </c>
      <c r="J56" s="835"/>
    </row>
    <row r="57" spans="2:10" s="834" customFormat="1" ht="76.5" customHeight="1" x14ac:dyDescent="0.2">
      <c r="B57" s="848"/>
      <c r="C57" s="1552" t="s">
        <v>400</v>
      </c>
      <c r="D57" s="1539"/>
      <c r="E57" s="847"/>
      <c r="F57" s="846"/>
      <c r="G57" s="845" t="s">
        <v>193</v>
      </c>
      <c r="H57" s="844">
        <f>I57-I57*H13</f>
        <v>100</v>
      </c>
      <c r="I57" s="843">
        <v>100</v>
      </c>
      <c r="J57" s="835"/>
    </row>
    <row r="58" spans="2:10" s="834" customFormat="1" ht="90.75" customHeight="1" x14ac:dyDescent="0.2">
      <c r="B58" s="840"/>
      <c r="C58" s="1546" t="s">
        <v>399</v>
      </c>
      <c r="D58" s="1547"/>
      <c r="E58" s="839"/>
      <c r="F58" s="839"/>
      <c r="G58" s="838" t="s">
        <v>53</v>
      </c>
      <c r="H58" s="837">
        <f>I58-I58*H13</f>
        <v>53</v>
      </c>
      <c r="I58" s="836">
        <v>53</v>
      </c>
      <c r="J58" s="835"/>
    </row>
    <row r="59" spans="2:10" s="834" customFormat="1" ht="90.75" customHeight="1" x14ac:dyDescent="0.2">
      <c r="B59" s="840"/>
      <c r="C59" s="842" t="s">
        <v>398</v>
      </c>
      <c r="D59" s="841"/>
      <c r="E59" s="900" t="s">
        <v>416</v>
      </c>
      <c r="F59" s="839"/>
      <c r="G59" s="838" t="s">
        <v>53</v>
      </c>
      <c r="H59" s="837">
        <f>I59-I59*H13</f>
        <v>620</v>
      </c>
      <c r="I59" s="836">
        <v>620</v>
      </c>
      <c r="J59" s="835"/>
    </row>
    <row r="60" spans="2:10" s="834" customFormat="1" ht="90.75" customHeight="1" x14ac:dyDescent="0.2">
      <c r="B60" s="840"/>
      <c r="C60" s="842" t="s">
        <v>397</v>
      </c>
      <c r="D60" s="841"/>
      <c r="E60" s="900" t="s">
        <v>416</v>
      </c>
      <c r="F60" s="839"/>
      <c r="G60" s="838" t="s">
        <v>53</v>
      </c>
      <c r="H60" s="837">
        <f>I60-I60*H13</f>
        <v>620</v>
      </c>
      <c r="I60" s="836">
        <v>620</v>
      </c>
      <c r="J60" s="835"/>
    </row>
    <row r="61" spans="2:10" s="834" customFormat="1" ht="94.5" customHeight="1" x14ac:dyDescent="0.2">
      <c r="B61" s="840"/>
      <c r="C61" s="842" t="s">
        <v>396</v>
      </c>
      <c r="D61" s="841"/>
      <c r="E61" s="900" t="s">
        <v>416</v>
      </c>
      <c r="F61" s="839"/>
      <c r="G61" s="838" t="s">
        <v>53</v>
      </c>
      <c r="H61" s="837">
        <f>I61-I61*H13</f>
        <v>510</v>
      </c>
      <c r="I61" s="836">
        <v>510</v>
      </c>
      <c r="J61" s="835"/>
    </row>
    <row r="62" spans="2:10" s="834" customFormat="1" ht="96" customHeight="1" x14ac:dyDescent="0.2">
      <c r="B62" s="840"/>
      <c r="C62" s="1546" t="s">
        <v>395</v>
      </c>
      <c r="D62" s="1547"/>
      <c r="E62" s="900" t="s">
        <v>416</v>
      </c>
      <c r="F62" s="839"/>
      <c r="G62" s="838" t="s">
        <v>53</v>
      </c>
      <c r="H62" s="837">
        <f>I62-I62*H13</f>
        <v>530</v>
      </c>
      <c r="I62" s="836">
        <v>530</v>
      </c>
      <c r="J62" s="835"/>
    </row>
    <row r="63" spans="2:10" s="834" customFormat="1" ht="27.75" customHeight="1" x14ac:dyDescent="0.2">
      <c r="B63" s="911" t="s">
        <v>423</v>
      </c>
      <c r="C63" s="905"/>
      <c r="D63" s="905"/>
      <c r="E63" s="906"/>
      <c r="F63" s="907"/>
      <c r="G63" s="908"/>
      <c r="H63" s="909"/>
      <c r="I63" s="910"/>
      <c r="J63" s="835"/>
    </row>
    <row r="64" spans="2:10" s="834" customFormat="1" x14ac:dyDescent="0.25">
      <c r="B64" s="832" t="s">
        <v>44</v>
      </c>
      <c r="C64" s="832"/>
      <c r="D64" s="832"/>
      <c r="E64" s="832"/>
      <c r="F64" s="832"/>
      <c r="G64" s="832"/>
      <c r="H64" s="832"/>
      <c r="I64" s="832"/>
    </row>
    <row r="65" spans="1:14" s="830" customFormat="1" ht="15" customHeight="1" x14ac:dyDescent="0.25">
      <c r="A65" s="833"/>
      <c r="B65" s="800" t="s">
        <v>9</v>
      </c>
      <c r="C65" s="800"/>
      <c r="D65" s="800"/>
      <c r="E65" s="800"/>
      <c r="F65" s="800"/>
      <c r="G65" s="800"/>
      <c r="H65" s="800"/>
      <c r="I65" s="800"/>
      <c r="J65" s="832"/>
      <c r="N65" s="831"/>
    </row>
    <row r="66" spans="1:14" s="829" customFormat="1" ht="15" customHeight="1" x14ac:dyDescent="0.25">
      <c r="B66" s="818"/>
      <c r="C66" s="818"/>
      <c r="D66" s="818"/>
      <c r="E66" s="818"/>
      <c r="F66" s="818"/>
      <c r="G66" s="818"/>
      <c r="H66" s="818"/>
      <c r="I66" s="186"/>
      <c r="J66" s="800"/>
    </row>
    <row r="67" spans="1:14" s="818" customFormat="1" ht="15.75" x14ac:dyDescent="0.25">
      <c r="B67" s="827" t="s">
        <v>277</v>
      </c>
      <c r="C67" s="827"/>
      <c r="D67" s="827"/>
      <c r="E67" s="826"/>
      <c r="F67" s="828"/>
      <c r="G67" s="825"/>
      <c r="H67" s="824"/>
      <c r="I67" s="824"/>
    </row>
    <row r="68" spans="1:14" s="818" customFormat="1" ht="15.75" x14ac:dyDescent="0.25">
      <c r="B68" s="827" t="s">
        <v>278</v>
      </c>
      <c r="C68" s="827"/>
      <c r="D68" s="827"/>
      <c r="E68" s="826"/>
      <c r="F68" s="825"/>
      <c r="G68" s="825"/>
      <c r="H68" s="823"/>
      <c r="I68" s="823"/>
      <c r="J68" s="824"/>
      <c r="K68" s="822"/>
    </row>
    <row r="69" spans="1:14" s="818" customFormat="1" ht="15.75" x14ac:dyDescent="0.25">
      <c r="B69" s="1392"/>
      <c r="C69" s="1392"/>
      <c r="D69" s="1392"/>
      <c r="E69" s="1392"/>
      <c r="F69" s="809"/>
      <c r="G69" s="809"/>
      <c r="H69" s="809"/>
      <c r="I69" s="809"/>
      <c r="J69" s="823"/>
      <c r="K69" s="822"/>
    </row>
    <row r="70" spans="1:14" s="818" customFormat="1" ht="16.5" thickBot="1" x14ac:dyDescent="0.3">
      <c r="B70" s="1211" t="s">
        <v>279</v>
      </c>
      <c r="C70" s="1131"/>
      <c r="D70" s="1131"/>
      <c r="E70" s="1393"/>
      <c r="F70" s="797" t="s">
        <v>280</v>
      </c>
      <c r="G70" s="798"/>
      <c r="H70" s="798"/>
      <c r="I70" s="798"/>
      <c r="J70" s="809"/>
      <c r="K70" s="809"/>
    </row>
    <row r="71" spans="1:14" s="818" customFormat="1" ht="16.5" thickBot="1" x14ac:dyDescent="0.3">
      <c r="B71" s="1214" t="s">
        <v>281</v>
      </c>
      <c r="C71" s="1215"/>
      <c r="D71" s="1215"/>
      <c r="E71" s="1394"/>
      <c r="F71" s="806" t="s">
        <v>282</v>
      </c>
      <c r="G71" s="807"/>
      <c r="H71" s="807"/>
      <c r="I71" s="807"/>
      <c r="J71" s="798"/>
      <c r="K71" s="799"/>
    </row>
    <row r="72" spans="1:14" s="818" customFormat="1" ht="15.75" x14ac:dyDescent="0.25">
      <c r="B72" s="1199" t="s">
        <v>283</v>
      </c>
      <c r="C72" s="1200"/>
      <c r="D72" s="1200"/>
      <c r="E72" s="1391"/>
      <c r="F72" s="803">
        <v>0.03</v>
      </c>
      <c r="G72" s="804"/>
      <c r="H72" s="804"/>
      <c r="I72" s="804"/>
      <c r="J72" s="807"/>
      <c r="K72" s="808"/>
    </row>
    <row r="73" spans="1:14" s="818" customFormat="1" ht="15.75" x14ac:dyDescent="0.25">
      <c r="B73" s="1199" t="s">
        <v>284</v>
      </c>
      <c r="C73" s="1200"/>
      <c r="D73" s="1200"/>
      <c r="E73" s="1391"/>
      <c r="F73" s="803">
        <v>0.05</v>
      </c>
      <c r="G73" s="804"/>
      <c r="H73" s="804"/>
      <c r="I73" s="804"/>
      <c r="J73" s="804"/>
      <c r="K73" s="805"/>
    </row>
    <row r="74" spans="1:14" s="818" customFormat="1" ht="15.75" x14ac:dyDescent="0.25">
      <c r="B74" s="1199" t="s">
        <v>285</v>
      </c>
      <c r="C74" s="1200"/>
      <c r="D74" s="1200"/>
      <c r="E74" s="1391"/>
      <c r="F74" s="803">
        <v>7.0000000000000007E-2</v>
      </c>
      <c r="G74" s="804"/>
      <c r="H74" s="804"/>
      <c r="I74" s="804"/>
      <c r="J74" s="804"/>
      <c r="K74" s="805"/>
    </row>
    <row r="75" spans="1:14" s="818" customFormat="1" ht="15.75" x14ac:dyDescent="0.25">
      <c r="B75" s="1207" t="s">
        <v>286</v>
      </c>
      <c r="C75" s="1208"/>
      <c r="D75" s="1208"/>
      <c r="E75" s="1390"/>
      <c r="F75" s="801">
        <v>0.1</v>
      </c>
      <c r="G75" s="802"/>
      <c r="H75" s="802"/>
      <c r="I75" s="802"/>
      <c r="J75" s="804"/>
      <c r="K75" s="805"/>
    </row>
    <row r="76" spans="1:14" s="818" customFormat="1" ht="15.75" x14ac:dyDescent="0.25">
      <c r="B76" s="15"/>
      <c r="C76" s="12"/>
      <c r="D76" s="12"/>
      <c r="E76" s="12"/>
      <c r="F76" s="12"/>
      <c r="G76" s="12"/>
      <c r="H76" s="8"/>
      <c r="I76" s="893"/>
      <c r="J76" s="894"/>
      <c r="K76" s="895"/>
      <c r="L76" s="896"/>
    </row>
    <row r="77" spans="1:14" s="818" customFormat="1" ht="15.75" x14ac:dyDescent="0.25">
      <c r="B77" s="820"/>
      <c r="C77" s="820"/>
      <c r="D77" s="820"/>
      <c r="E77" s="821"/>
      <c r="F77" s="820"/>
      <c r="G77" s="820"/>
      <c r="H77" s="820"/>
      <c r="I77" s="820"/>
      <c r="J77" s="8"/>
      <c r="K77" s="8"/>
    </row>
    <row r="78" spans="1:14" s="818" customFormat="1" x14ac:dyDescent="0.25">
      <c r="I78" s="186"/>
      <c r="J78" s="820"/>
      <c r="K78" s="819"/>
    </row>
  </sheetData>
  <sheetProtection selectLockedCells="1" selectUnlockedCells="1"/>
  <mergeCells count="86">
    <mergeCell ref="C41:D44"/>
    <mergeCell ref="I37:I38"/>
    <mergeCell ref="B31:B34"/>
    <mergeCell ref="C19:D24"/>
    <mergeCell ref="C25:D30"/>
    <mergeCell ref="C31:D34"/>
    <mergeCell ref="C35:D40"/>
    <mergeCell ref="I39:I40"/>
    <mergeCell ref="F45:F46"/>
    <mergeCell ref="F47:F48"/>
    <mergeCell ref="H45:H46"/>
    <mergeCell ref="H47:H48"/>
    <mergeCell ref="G41:G44"/>
    <mergeCell ref="G45:G48"/>
    <mergeCell ref="I45:I46"/>
    <mergeCell ref="I47:I48"/>
    <mergeCell ref="G35:G40"/>
    <mergeCell ref="E37:E38"/>
    <mergeCell ref="E39:E40"/>
    <mergeCell ref="B25:B30"/>
    <mergeCell ref="H39:H40"/>
    <mergeCell ref="H37:H38"/>
    <mergeCell ref="B69:E69"/>
    <mergeCell ref="B70:E70"/>
    <mergeCell ref="B71:E71"/>
    <mergeCell ref="H54:H55"/>
    <mergeCell ref="B75:E75"/>
    <mergeCell ref="B72:E72"/>
    <mergeCell ref="B73:E73"/>
    <mergeCell ref="B74:E74"/>
    <mergeCell ref="F54:F55"/>
    <mergeCell ref="G54:G55"/>
    <mergeCell ref="C62:D62"/>
    <mergeCell ref="C58:D58"/>
    <mergeCell ref="C54:D55"/>
    <mergeCell ref="C56:D56"/>
    <mergeCell ref="C57:D57"/>
    <mergeCell ref="E54:E55"/>
    <mergeCell ref="B45:B48"/>
    <mergeCell ref="E45:E46"/>
    <mergeCell ref="C49:D50"/>
    <mergeCell ref="B51:I51"/>
    <mergeCell ref="I54:I55"/>
    <mergeCell ref="B49:B50"/>
    <mergeCell ref="F49:F50"/>
    <mergeCell ref="G49:G50"/>
    <mergeCell ref="B54:B55"/>
    <mergeCell ref="C52:D52"/>
    <mergeCell ref="C53:D53"/>
    <mergeCell ref="E47:E48"/>
    <mergeCell ref="C47:D48"/>
    <mergeCell ref="C45:D46"/>
    <mergeCell ref="C7:E7"/>
    <mergeCell ref="C8:E8"/>
    <mergeCell ref="E13:G13"/>
    <mergeCell ref="B15:I15"/>
    <mergeCell ref="B17:D18"/>
    <mergeCell ref="E17:E18"/>
    <mergeCell ref="F17:F18"/>
    <mergeCell ref="I17:I18"/>
    <mergeCell ref="E19:E20"/>
    <mergeCell ref="E21:E22"/>
    <mergeCell ref="I21:I22"/>
    <mergeCell ref="B41:B44"/>
    <mergeCell ref="H25:H26"/>
    <mergeCell ref="H27:H28"/>
    <mergeCell ref="I25:I26"/>
    <mergeCell ref="I27:I28"/>
    <mergeCell ref="F19:F20"/>
    <mergeCell ref="F21:F22"/>
    <mergeCell ref="H19:H20"/>
    <mergeCell ref="I19:I20"/>
    <mergeCell ref="G31:G34"/>
    <mergeCell ref="F37:F38"/>
    <mergeCell ref="F39:F40"/>
    <mergeCell ref="H21:H22"/>
    <mergeCell ref="F25:F26"/>
    <mergeCell ref="F27:F28"/>
    <mergeCell ref="G17:G18"/>
    <mergeCell ref="H17:H18"/>
    <mergeCell ref="C9:F9"/>
    <mergeCell ref="C10:F10"/>
    <mergeCell ref="E27:E28"/>
    <mergeCell ref="G25:G30"/>
    <mergeCell ref="E25:E26"/>
    <mergeCell ref="G19:G24"/>
  </mergeCells>
  <hyperlinks>
    <hyperlink ref="B13" r:id="rId1"/>
    <hyperlink ref="B65" r:id="rId2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3"/>
  <headerFooter alignWithMargins="0">
    <oddHeader>&amp;C&amp;"Times New Roman,Обычный"&amp;12&amp;A</oddHeader>
    <oddFooter>&amp;C&amp;"Times New Roman,Обычный"&amp;12Страница &amp;P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18</vt:i4>
      </vt:variant>
    </vt:vector>
  </HeadingPairs>
  <TitlesOfParts>
    <vt:vector size="27" baseType="lpstr">
      <vt:lpstr>Раздвижная сист. Стандарт</vt:lpstr>
      <vt:lpstr>NOVA</vt:lpstr>
      <vt:lpstr>Сист. "4 в 1"</vt:lpstr>
      <vt:lpstr>Slim Line декор</vt:lpstr>
      <vt:lpstr>Slim line</vt:lpstr>
      <vt:lpstr>Фасадный профиль</vt:lpstr>
      <vt:lpstr>Сист. Стеллаж</vt:lpstr>
      <vt:lpstr>Фурнитура раздвижной сист.</vt:lpstr>
      <vt:lpstr>GOLA</vt:lpstr>
      <vt:lpstr>NOVA!__xlnm.Print_Area</vt:lpstr>
      <vt:lpstr>'Раздвижная сист. Стандарт'!__xlnm.Print_Area</vt:lpstr>
      <vt:lpstr>'Сист. Стеллаж'!__xlnm.Print_Area</vt:lpstr>
      <vt:lpstr>'Фурнитура раздвижной сист.'!__xlnm.Print_Area</vt:lpstr>
      <vt:lpstr>'Сист. "4 в 1"'!__xlnm.Print_Titles</vt:lpstr>
      <vt:lpstr>NOVA!Z_3D3422F3_64CF_45D3_9497_D8389B83E600_.wvu.PrintArea</vt:lpstr>
      <vt:lpstr>'Сист. "4 в 1"'!Z_3D3422F3_64CF_45D3_9497_D8389B83E600_.wvu.PrintArea</vt:lpstr>
      <vt:lpstr>'Сист. Стеллаж'!Z_3D3422F3_64CF_45D3_9497_D8389B83E600_.wvu.PrintArea</vt:lpstr>
      <vt:lpstr>'Сист. "4 в 1"'!Z_3D3422F3_64CF_45D3_9497_D8389B83E600_.wvu.PrintTitles</vt:lpstr>
      <vt:lpstr>NOVA!Z_E202E120_51F7_4D56_8CA8_29DFE2C628C5_.wvu.PrintArea</vt:lpstr>
      <vt:lpstr>'Сист. "4 в 1"'!Z_E202E120_51F7_4D56_8CA8_29DFE2C628C5_.wvu.PrintArea</vt:lpstr>
      <vt:lpstr>'Сист. Стеллаж'!Z_E202E120_51F7_4D56_8CA8_29DFE2C628C5_.wvu.PrintArea</vt:lpstr>
      <vt:lpstr>'Сист. "4 в 1"'!Z_E202E120_51F7_4D56_8CA8_29DFE2C628C5_.wvu.PrintTitles</vt:lpstr>
      <vt:lpstr>'Сист. "4 в 1"'!Заголовки_для_печати</vt:lpstr>
      <vt:lpstr>NOVA!Область_печати</vt:lpstr>
      <vt:lpstr>'Раздвижная сист. Стандарт'!Область_печати</vt:lpstr>
      <vt:lpstr>'Сист. Стеллаж'!Область_печати</vt:lpstr>
      <vt:lpstr>'Фурнитура раздвижной сист.'!Область_печати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2023-07-12T10:22:51Z</cp:lastPrinted>
  <dcterms:created xsi:type="dcterms:W3CDTF">2021-01-17T19:01:11Z</dcterms:created>
  <dcterms:modified xsi:type="dcterms:W3CDTF">2023-12-14T08:54:35Z</dcterms:modified>
</cp:coreProperties>
</file>